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ZynpTy\Desktop\SONUÇ\"/>
    </mc:Choice>
  </mc:AlternateContent>
  <bookViews>
    <workbookView xWindow="0" yWindow="0" windowWidth="20640" windowHeight="9750" tabRatio="563"/>
  </bookViews>
  <sheets>
    <sheet name="Sakarya MYO" sheetId="21" r:id="rId1"/>
  </sheets>
  <calcPr calcId="152511"/>
</workbook>
</file>

<file path=xl/calcChain.xml><?xml version="1.0" encoding="utf-8"?>
<calcChain xmlns="http://schemas.openxmlformats.org/spreadsheetml/2006/main">
  <c r="J13" i="21" l="1"/>
  <c r="G13" i="21"/>
  <c r="E13" i="21"/>
  <c r="I9" i="21" l="1"/>
  <c r="I8" i="21"/>
  <c r="I10" i="21"/>
  <c r="I5" i="21"/>
  <c r="I6" i="21"/>
  <c r="I12" i="21"/>
  <c r="I11" i="21"/>
  <c r="I4" i="21"/>
  <c r="I7" i="21"/>
  <c r="G8" i="21" l="1"/>
  <c r="G10" i="21"/>
  <c r="G5" i="21"/>
  <c r="G6" i="21"/>
  <c r="G12" i="21"/>
  <c r="G11" i="21"/>
  <c r="G4" i="21"/>
  <c r="E8" i="21"/>
  <c r="E10" i="21"/>
  <c r="E5" i="21"/>
  <c r="E6" i="21"/>
  <c r="E12" i="21"/>
  <c r="E11" i="21"/>
  <c r="E4" i="21"/>
  <c r="G9" i="21"/>
  <c r="E9" i="21"/>
  <c r="J8" i="21" l="1"/>
  <c r="J4" i="21"/>
  <c r="J11" i="21"/>
  <c r="J12" i="21"/>
  <c r="J9" i="21"/>
  <c r="J6" i="21"/>
  <c r="J5" i="21"/>
  <c r="J10" i="21"/>
  <c r="G7" i="21"/>
  <c r="E7" i="21"/>
  <c r="J7" i="21" s="1"/>
</calcChain>
</file>

<file path=xl/sharedStrings.xml><?xml version="1.0" encoding="utf-8"?>
<sst xmlns="http://schemas.openxmlformats.org/spreadsheetml/2006/main" count="43" uniqueCount="35">
  <si>
    <t>SNo:</t>
  </si>
  <si>
    <t>Adı</t>
  </si>
  <si>
    <t>Soyadı</t>
  </si>
  <si>
    <t>Toplam Puanı</t>
  </si>
  <si>
    <t>ALES PUANI</t>
  </si>
  <si>
    <t>Giriş Sınav Puanı</t>
  </si>
  <si>
    <t>Giriş Sınav Puanı*  %35</t>
  </si>
  <si>
    <t>Sınav Sonucu</t>
  </si>
  <si>
    <t>Ales Puanı *%35</t>
  </si>
  <si>
    <t>Lisans
Mez. Notu</t>
  </si>
  <si>
    <t>Lisans Mez. Notu *  %30</t>
  </si>
  <si>
    <r>
      <t xml:space="preserve">Öğretim Üyesi Dışındaki Öğretim Elemanı Kadrolarına Naklen veya Açıktan yapılacak Atamalarda Uygulanacak Merkezi Sınav ile Giriş Sınavlarına İlişkin Usul ve Esaslar Hakkındaki Yönetmelik uyarınca, Endüstriyel Kalıpçılık Programında Sakarya Meslek Yüksekokulunda istihdam edilmek üzere 10/11/2014 tarihinde yapılan </t>
    </r>
    <r>
      <rPr>
        <b/>
        <sz val="12"/>
        <rFont val="Tahoma"/>
        <family val="2"/>
        <charset val="162"/>
      </rPr>
      <t>Sakarya Meslek Yüksekokulu  Öğretim Görevlisi</t>
    </r>
    <r>
      <rPr>
        <sz val="12"/>
        <rFont val="Tahoma"/>
        <family val="2"/>
        <charset val="162"/>
      </rPr>
      <t xml:space="preserve"> </t>
    </r>
    <r>
      <rPr>
        <b/>
        <sz val="12"/>
        <rFont val="Tahoma"/>
        <family val="2"/>
        <charset val="162"/>
      </rPr>
      <t xml:space="preserve">Giriş Sınavı </t>
    </r>
    <r>
      <rPr>
        <sz val="12"/>
        <rFont val="Tahoma"/>
        <family val="2"/>
        <charset val="162"/>
      </rPr>
      <t>sonrasında değerlendirme sonuçlarına göre adayların başarı sıraması aşağıda belirtilmiştir.</t>
    </r>
  </si>
  <si>
    <t>SALİH</t>
  </si>
  <si>
    <t>LAKA</t>
  </si>
  <si>
    <t>EMİNE</t>
  </si>
  <si>
    <t>CEREYAN</t>
  </si>
  <si>
    <t xml:space="preserve">ERDEM </t>
  </si>
  <si>
    <t>ÇİLTEPE</t>
  </si>
  <si>
    <t xml:space="preserve">HATİCE </t>
  </si>
  <si>
    <t>DEMİRSAL</t>
  </si>
  <si>
    <t xml:space="preserve">ZAFER </t>
  </si>
  <si>
    <t>KAYA</t>
  </si>
  <si>
    <t>YUSUF</t>
  </si>
  <si>
    <t>SİYAMBAŞ</t>
  </si>
  <si>
    <t xml:space="preserve">ELİF </t>
  </si>
  <si>
    <t>ŞAHİN</t>
  </si>
  <si>
    <t>EMRE</t>
  </si>
  <si>
    <t>ACAR</t>
  </si>
  <si>
    <t xml:space="preserve">GÜLTEKİN </t>
  </si>
  <si>
    <t>ÇAKIR</t>
  </si>
  <si>
    <t xml:space="preserve"> Sakarya Üniversitesi Sakarya Meslek Yüksekokulu Müdürlüğü'nce 10/11/2014 Tarihinde Yapılan Öğretim Görevlisi Giriş Sınavı Sonuçları</t>
  </si>
  <si>
    <t>Başarısız</t>
  </si>
  <si>
    <t xml:space="preserve">HÜSAMETTİN </t>
  </si>
  <si>
    <t>DEMİRCAN</t>
  </si>
  <si>
    <t>Girmedi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</si>
</sst>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
    <numFmt numFmtId="166" formatCode="#,##0.0000"/>
  </numFmts>
  <fonts count="14" x14ac:knownFonts="1">
    <font>
      <sz val="10"/>
      <color indexed="8"/>
      <name val="Arial"/>
      <charset val="162"/>
    </font>
    <font>
      <sz val="12"/>
      <color indexed="8"/>
      <name val="Arial"/>
      <family val="2"/>
      <charset val="162"/>
    </font>
    <font>
      <b/>
      <sz val="14"/>
      <color indexed="54"/>
      <name val="Tahoma"/>
      <family val="2"/>
      <charset val="162"/>
    </font>
    <font>
      <b/>
      <sz val="12"/>
      <name val="Tahoma"/>
      <family val="2"/>
      <charset val="162"/>
    </font>
    <font>
      <b/>
      <sz val="12"/>
      <color indexed="8"/>
      <name val="Arial"/>
      <family val="2"/>
      <charset val="162"/>
    </font>
    <font>
      <sz val="12"/>
      <name val="Tahoma"/>
      <family val="2"/>
      <charset val="162"/>
    </font>
    <font>
      <sz val="12"/>
      <name val="Arial"/>
      <family val="2"/>
      <charset val="162"/>
    </font>
    <font>
      <sz val="11"/>
      <color indexed="8"/>
      <name val="Arial"/>
      <family val="2"/>
      <charset val="162"/>
    </font>
    <font>
      <sz val="12"/>
      <color rgb="FFFF0000"/>
      <name val="Arial"/>
      <family val="2"/>
      <charset val="162"/>
    </font>
    <font>
      <b/>
      <u/>
      <sz val="12"/>
      <color rgb="FF000000"/>
      <name val="Arial"/>
      <family val="2"/>
      <charset val="162"/>
    </font>
    <font>
      <sz val="10"/>
      <name val="Arial"/>
      <family val="2"/>
      <charset val="162"/>
    </font>
    <font>
      <sz val="11"/>
      <name val="Arial"/>
      <family val="2"/>
      <charset val="162"/>
    </font>
    <font>
      <sz val="12"/>
      <color theme="1"/>
      <name val="Arial"/>
      <family val="2"/>
      <charset val="162"/>
    </font>
    <font>
      <b/>
      <sz val="11"/>
      <color indexed="8"/>
      <name val="Arial"/>
      <family val="2"/>
      <charset val="162"/>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0" fontId="1" fillId="0" borderId="0" xfId="0" applyFont="1" applyAlignment="1">
      <alignment horizontal="center"/>
    </xf>
    <xf numFmtId="0" fontId="1" fillId="0" borderId="0" xfId="0" applyFont="1"/>
    <xf numFmtId="0" fontId="1" fillId="2" borderId="0" xfId="0" applyFont="1" applyFill="1"/>
    <xf numFmtId="165" fontId="7" fillId="2" borderId="1" xfId="0" applyNumberFormat="1" applyFont="1" applyFill="1" applyBorder="1" applyAlignment="1">
      <alignment horizontal="center" vertical="center" wrapText="1"/>
    </xf>
    <xf numFmtId="0" fontId="8" fillId="0" borderId="0" xfId="0" applyFont="1" applyAlignment="1">
      <alignment vertical="center"/>
    </xf>
    <xf numFmtId="0" fontId="1" fillId="0"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10" fillId="2" borderId="1" xfId="0" applyFont="1" applyFill="1" applyBorder="1" applyAlignment="1">
      <alignment horizontal="left" vertical="center" wrapText="1"/>
    </xf>
    <xf numFmtId="164" fontId="4"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10" fillId="2" borderId="1" xfId="0" applyFont="1" applyFill="1" applyBorder="1" applyAlignment="1">
      <alignment vertical="center" wrapText="1"/>
    </xf>
    <xf numFmtId="2" fontId="11" fillId="2" borderId="1" xfId="0" applyNumberFormat="1" applyFont="1" applyFill="1" applyBorder="1" applyAlignment="1">
      <alignment horizontal="center" vertical="center" wrapText="1"/>
    </xf>
    <xf numFmtId="0" fontId="11"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1" fillId="0" borderId="0" xfId="0" applyFont="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164" fontId="12" fillId="0" borderId="1" xfId="0" applyNumberFormat="1"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vertical="center" wrapText="1"/>
    </xf>
    <xf numFmtId="0" fontId="1" fillId="0" borderId="0" xfId="0" applyFont="1" applyAlignment="1">
      <alignment vertical="center"/>
    </xf>
    <xf numFmtId="0" fontId="9" fillId="0" borderId="0" xfId="0" applyFont="1" applyAlignment="1">
      <alignment vertical="center" readingOrder="1"/>
    </xf>
    <xf numFmtId="0" fontId="9" fillId="0" borderId="0" xfId="0" applyFont="1" applyAlignment="1">
      <alignment vertical="center"/>
    </xf>
    <xf numFmtId="0" fontId="1" fillId="0" borderId="0" xfId="0" applyFont="1" applyAlignment="1"/>
    <xf numFmtId="0" fontId="13" fillId="0" borderId="1" xfId="0"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tabSelected="1" topLeftCell="A4" zoomScaleNormal="100" zoomScaleSheetLayoutView="181" workbookViewId="0">
      <selection activeCell="N4" sqref="N4"/>
    </sheetView>
  </sheetViews>
  <sheetFormatPr defaultRowHeight="32.25" customHeight="1" x14ac:dyDescent="0.2"/>
  <cols>
    <col min="1" max="1" width="6.28515625" style="2" bestFit="1" customWidth="1"/>
    <col min="2" max="2" width="15.85546875" style="2" customWidth="1"/>
    <col min="3" max="3" width="15.140625" style="2" customWidth="1"/>
    <col min="4" max="4" width="15.7109375" style="1" customWidth="1"/>
    <col min="5" max="5" width="9.85546875" style="1" customWidth="1"/>
    <col min="6" max="6" width="18.85546875" style="1" customWidth="1"/>
    <col min="7" max="7" width="13.85546875" style="1" customWidth="1"/>
    <col min="8" max="8" width="16.42578125" style="1" customWidth="1"/>
    <col min="9" max="9" width="12.7109375" style="2" customWidth="1"/>
    <col min="10" max="10" width="12.42578125" style="2" customWidth="1"/>
    <col min="11" max="11" width="15.7109375" style="2" customWidth="1"/>
    <col min="12" max="16384" width="9.140625" style="2"/>
  </cols>
  <sheetData>
    <row r="1" spans="1:33" ht="42.75" customHeight="1" x14ac:dyDescent="0.2">
      <c r="A1" s="32" t="s">
        <v>30</v>
      </c>
      <c r="B1" s="32"/>
      <c r="C1" s="32"/>
      <c r="D1" s="32"/>
      <c r="E1" s="32"/>
      <c r="F1" s="32"/>
      <c r="G1" s="32"/>
      <c r="H1" s="32"/>
      <c r="I1" s="32"/>
      <c r="J1" s="32"/>
      <c r="K1" s="32"/>
    </row>
    <row r="2" spans="1:33" ht="78" customHeight="1" x14ac:dyDescent="0.2">
      <c r="A2" s="33" t="s">
        <v>11</v>
      </c>
      <c r="B2" s="33"/>
      <c r="C2" s="33"/>
      <c r="D2" s="33"/>
      <c r="E2" s="33"/>
      <c r="F2" s="33"/>
      <c r="G2" s="33"/>
      <c r="H2" s="33"/>
      <c r="I2" s="33"/>
      <c r="J2" s="33"/>
      <c r="K2" s="33"/>
    </row>
    <row r="3" spans="1:33" ht="45.75" customHeight="1" x14ac:dyDescent="0.2">
      <c r="A3" s="7" t="s">
        <v>0</v>
      </c>
      <c r="B3" s="13" t="s">
        <v>1</v>
      </c>
      <c r="C3" s="13" t="s">
        <v>2</v>
      </c>
      <c r="D3" s="14" t="s">
        <v>4</v>
      </c>
      <c r="E3" s="14" t="s">
        <v>8</v>
      </c>
      <c r="F3" s="14" t="s">
        <v>9</v>
      </c>
      <c r="G3" s="14" t="s">
        <v>10</v>
      </c>
      <c r="H3" s="20" t="s">
        <v>5</v>
      </c>
      <c r="I3" s="20" t="s">
        <v>6</v>
      </c>
      <c r="J3" s="20" t="s">
        <v>3</v>
      </c>
      <c r="K3" s="21" t="s">
        <v>7</v>
      </c>
      <c r="L3" s="28"/>
      <c r="M3" s="28"/>
      <c r="N3" s="28"/>
      <c r="O3" s="28"/>
      <c r="P3" s="28"/>
      <c r="Q3" s="28"/>
      <c r="R3" s="28"/>
      <c r="S3" s="28"/>
      <c r="T3" s="28"/>
      <c r="U3" s="28"/>
      <c r="V3" s="28"/>
      <c r="W3" s="28"/>
      <c r="X3" s="28"/>
      <c r="Y3" s="28"/>
      <c r="Z3" s="28"/>
      <c r="AA3" s="28"/>
      <c r="AB3" s="28"/>
      <c r="AC3" s="28"/>
      <c r="AD3" s="28"/>
      <c r="AE3" s="28"/>
      <c r="AF3" s="28"/>
      <c r="AG3" s="28"/>
    </row>
    <row r="4" spans="1:33" s="3" customFormat="1" ht="32.1" customHeight="1" x14ac:dyDescent="0.2">
      <c r="A4" s="8">
        <v>1</v>
      </c>
      <c r="B4" s="17" t="s">
        <v>28</v>
      </c>
      <c r="C4" s="17" t="s">
        <v>29</v>
      </c>
      <c r="D4" s="4">
        <v>70</v>
      </c>
      <c r="E4" s="11">
        <f>D4*35%</f>
        <v>24.5</v>
      </c>
      <c r="F4" s="12">
        <v>67.56</v>
      </c>
      <c r="G4" s="11">
        <f>F4*30%</f>
        <v>20.268000000000001</v>
      </c>
      <c r="H4" s="6">
        <v>67</v>
      </c>
      <c r="I4" s="6">
        <f>H4*0.35</f>
        <v>23.45</v>
      </c>
      <c r="J4" s="10">
        <f>SUM(E4,G4,I4)</f>
        <v>68.218000000000004</v>
      </c>
      <c r="K4" s="22" t="s">
        <v>31</v>
      </c>
      <c r="L4" s="28"/>
      <c r="M4" s="28"/>
      <c r="N4" s="28"/>
      <c r="O4" s="28"/>
      <c r="P4" s="28"/>
      <c r="Q4" s="28"/>
      <c r="R4" s="28"/>
      <c r="S4" s="28"/>
      <c r="T4" s="28"/>
      <c r="U4" s="28"/>
      <c r="V4" s="28"/>
      <c r="W4" s="28"/>
      <c r="X4" s="28"/>
      <c r="Y4" s="28"/>
      <c r="Z4" s="28"/>
      <c r="AA4" s="28"/>
      <c r="AB4" s="28"/>
      <c r="AC4" s="28"/>
      <c r="AD4" s="28"/>
      <c r="AE4" s="28"/>
      <c r="AF4" s="28"/>
      <c r="AG4" s="28"/>
    </row>
    <row r="5" spans="1:33" s="3" customFormat="1" ht="32.1" customHeight="1" x14ac:dyDescent="0.2">
      <c r="A5" s="8">
        <v>2</v>
      </c>
      <c r="B5" s="17" t="s">
        <v>20</v>
      </c>
      <c r="C5" s="17" t="s">
        <v>21</v>
      </c>
      <c r="D5" s="4">
        <v>70</v>
      </c>
      <c r="E5" s="11">
        <f>D5*35%</f>
        <v>24.5</v>
      </c>
      <c r="F5" s="16">
        <v>79.459999999999994</v>
      </c>
      <c r="G5" s="11">
        <f>F5*30%</f>
        <v>23.837999999999997</v>
      </c>
      <c r="H5" s="6">
        <v>42</v>
      </c>
      <c r="I5" s="6">
        <f>H5*0.35</f>
        <v>14.7</v>
      </c>
      <c r="J5" s="10">
        <f>SUM(E5,G5,I5)</f>
        <v>63.037999999999997</v>
      </c>
      <c r="K5" s="22" t="s">
        <v>31</v>
      </c>
      <c r="L5" s="28"/>
      <c r="M5" s="28"/>
      <c r="N5" s="28"/>
      <c r="O5" s="28"/>
      <c r="P5" s="28"/>
      <c r="Q5" s="28"/>
      <c r="R5" s="28"/>
      <c r="S5" s="28"/>
      <c r="T5" s="28"/>
      <c r="U5" s="28"/>
      <c r="V5" s="28"/>
      <c r="W5" s="28"/>
      <c r="X5" s="28"/>
      <c r="Y5" s="28"/>
      <c r="Z5" s="28"/>
      <c r="AA5" s="28"/>
      <c r="AB5" s="28"/>
      <c r="AC5" s="28"/>
      <c r="AD5" s="28"/>
      <c r="AE5" s="28"/>
      <c r="AF5" s="28"/>
      <c r="AG5" s="28"/>
    </row>
    <row r="6" spans="1:33" s="3" customFormat="1" ht="32.1" customHeight="1" x14ac:dyDescent="0.2">
      <c r="A6" s="8">
        <v>3</v>
      </c>
      <c r="B6" s="17" t="s">
        <v>22</v>
      </c>
      <c r="C6" s="17" t="s">
        <v>23</v>
      </c>
      <c r="D6" s="4">
        <v>73.232039999999998</v>
      </c>
      <c r="E6" s="11">
        <f>D6*35%</f>
        <v>25.631213999999996</v>
      </c>
      <c r="F6" s="12">
        <v>70.83</v>
      </c>
      <c r="G6" s="11">
        <f>F6*30%</f>
        <v>21.248999999999999</v>
      </c>
      <c r="H6" s="6">
        <v>42</v>
      </c>
      <c r="I6" s="6">
        <f>H6*0.35</f>
        <v>14.7</v>
      </c>
      <c r="J6" s="10">
        <f>SUM(E6,G6,I6)</f>
        <v>61.580213999999998</v>
      </c>
      <c r="K6" s="22" t="s">
        <v>31</v>
      </c>
      <c r="L6" s="28"/>
      <c r="M6" s="28"/>
      <c r="N6" s="28"/>
      <c r="O6" s="28"/>
      <c r="P6" s="28"/>
      <c r="Q6" s="28"/>
      <c r="R6" s="28"/>
      <c r="S6" s="28"/>
      <c r="T6" s="28"/>
      <c r="U6" s="28"/>
      <c r="V6" s="28"/>
      <c r="W6" s="28"/>
      <c r="X6" s="28"/>
      <c r="Y6" s="28"/>
      <c r="Z6" s="28"/>
      <c r="AA6" s="28"/>
      <c r="AB6" s="28"/>
      <c r="AC6" s="28"/>
      <c r="AD6" s="28"/>
      <c r="AE6" s="28"/>
      <c r="AF6" s="28"/>
      <c r="AG6" s="28"/>
    </row>
    <row r="7" spans="1:33" s="3" customFormat="1" ht="32.1" customHeight="1" x14ac:dyDescent="0.2">
      <c r="A7" s="8">
        <v>4</v>
      </c>
      <c r="B7" s="9" t="s">
        <v>12</v>
      </c>
      <c r="C7" s="9" t="s">
        <v>13</v>
      </c>
      <c r="D7" s="4">
        <v>79.957549999999998</v>
      </c>
      <c r="E7" s="11">
        <f>D7*35%</f>
        <v>27.985142499999998</v>
      </c>
      <c r="F7" s="12">
        <v>84.6</v>
      </c>
      <c r="G7" s="11">
        <f>F7*30%</f>
        <v>25.38</v>
      </c>
      <c r="H7" s="6">
        <v>18</v>
      </c>
      <c r="I7" s="6">
        <f>H7*0.35</f>
        <v>6.3</v>
      </c>
      <c r="J7" s="10">
        <f>SUM(E7,G7,I7)</f>
        <v>59.665142499999995</v>
      </c>
      <c r="K7" s="22" t="s">
        <v>31</v>
      </c>
      <c r="L7" s="28"/>
      <c r="M7" s="28"/>
      <c r="N7" s="28"/>
      <c r="O7" s="28"/>
      <c r="P7" s="28"/>
      <c r="Q7" s="28"/>
      <c r="R7" s="28"/>
      <c r="S7" s="28"/>
      <c r="T7" s="28"/>
      <c r="U7" s="28"/>
      <c r="V7" s="28"/>
      <c r="W7" s="28"/>
      <c r="X7" s="28"/>
      <c r="Y7" s="28"/>
      <c r="Z7" s="28"/>
      <c r="AA7" s="28"/>
      <c r="AB7" s="28"/>
      <c r="AC7" s="28"/>
      <c r="AD7" s="28"/>
      <c r="AE7" s="28"/>
      <c r="AF7" s="28"/>
      <c r="AG7" s="28"/>
    </row>
    <row r="8" spans="1:33" s="3" customFormat="1" ht="32.1" customHeight="1" x14ac:dyDescent="0.2">
      <c r="A8" s="8">
        <v>5</v>
      </c>
      <c r="B8" s="17" t="s">
        <v>16</v>
      </c>
      <c r="C8" s="17" t="s">
        <v>17</v>
      </c>
      <c r="D8" s="4">
        <v>71.615110000000001</v>
      </c>
      <c r="E8" s="11">
        <f>D8*35%</f>
        <v>25.065288499999998</v>
      </c>
      <c r="F8" s="12">
        <v>77.599999999999994</v>
      </c>
      <c r="G8" s="11">
        <f>F8*30%</f>
        <v>23.279999999999998</v>
      </c>
      <c r="H8" s="6">
        <v>32</v>
      </c>
      <c r="I8" s="6">
        <f>H8*0.35</f>
        <v>11.2</v>
      </c>
      <c r="J8" s="10">
        <f>SUM(E8,G8,I8)</f>
        <v>59.545288499999998</v>
      </c>
      <c r="K8" s="22" t="s">
        <v>31</v>
      </c>
      <c r="L8" s="28"/>
      <c r="M8" s="28"/>
      <c r="N8" s="28"/>
      <c r="O8" s="28"/>
      <c r="P8" s="28"/>
      <c r="Q8" s="28"/>
      <c r="R8" s="28"/>
      <c r="S8" s="28"/>
      <c r="T8" s="28"/>
      <c r="U8" s="28"/>
      <c r="V8" s="28"/>
      <c r="W8" s="28"/>
      <c r="X8" s="28"/>
      <c r="Y8" s="28"/>
      <c r="Z8" s="28"/>
      <c r="AA8" s="28"/>
      <c r="AB8" s="28"/>
      <c r="AC8" s="28"/>
      <c r="AD8" s="28"/>
      <c r="AE8" s="28"/>
      <c r="AF8" s="28"/>
      <c r="AG8" s="28"/>
    </row>
    <row r="9" spans="1:33" s="3" customFormat="1" ht="32.1" customHeight="1" x14ac:dyDescent="0.2">
      <c r="A9" s="8">
        <v>6</v>
      </c>
      <c r="B9" s="9" t="s">
        <v>14</v>
      </c>
      <c r="C9" s="9" t="s">
        <v>15</v>
      </c>
      <c r="D9" s="4">
        <v>82.545000000000002</v>
      </c>
      <c r="E9" s="11">
        <f t="shared" ref="E9:E13" si="0">D9*35%</f>
        <v>28.890749999999997</v>
      </c>
      <c r="F9" s="16">
        <v>75.260000000000005</v>
      </c>
      <c r="G9" s="11">
        <f t="shared" ref="G9:G13" si="1">F9*30%</f>
        <v>22.577999999999999</v>
      </c>
      <c r="H9" s="6">
        <v>23</v>
      </c>
      <c r="I9" s="6">
        <f t="shared" ref="I9:I12" si="2">H9*0.35</f>
        <v>8.0499999999999989</v>
      </c>
      <c r="J9" s="10">
        <f t="shared" ref="J9:J13" si="3">SUM(E9,G9,I9)</f>
        <v>59.518749999999997</v>
      </c>
      <c r="K9" s="22" t="s">
        <v>31</v>
      </c>
      <c r="L9" s="28"/>
      <c r="M9" s="28"/>
      <c r="N9" s="28"/>
      <c r="O9" s="28"/>
      <c r="P9" s="28"/>
      <c r="Q9" s="28"/>
      <c r="R9" s="28"/>
      <c r="S9" s="28"/>
      <c r="T9" s="28"/>
      <c r="U9" s="28"/>
      <c r="V9" s="28"/>
      <c r="W9" s="28"/>
      <c r="X9" s="28"/>
      <c r="Y9" s="28"/>
      <c r="Z9" s="28"/>
      <c r="AA9" s="28"/>
      <c r="AB9" s="28"/>
      <c r="AC9" s="28"/>
      <c r="AD9" s="28"/>
      <c r="AE9" s="28"/>
      <c r="AF9" s="28"/>
      <c r="AG9" s="28"/>
    </row>
    <row r="10" spans="1:33" s="3" customFormat="1" ht="32.1" customHeight="1" x14ac:dyDescent="0.2">
      <c r="A10" s="8">
        <v>7</v>
      </c>
      <c r="B10" s="15" t="s">
        <v>18</v>
      </c>
      <c r="C10" s="15" t="s">
        <v>19</v>
      </c>
      <c r="D10" s="4">
        <v>71.250339999999994</v>
      </c>
      <c r="E10" s="11">
        <f t="shared" si="0"/>
        <v>24.937618999999998</v>
      </c>
      <c r="F10" s="12">
        <v>77.83</v>
      </c>
      <c r="G10" s="11">
        <f t="shared" si="1"/>
        <v>23.349</v>
      </c>
      <c r="H10" s="6">
        <v>24</v>
      </c>
      <c r="I10" s="6">
        <f t="shared" si="2"/>
        <v>8.3999999999999986</v>
      </c>
      <c r="J10" s="10">
        <f t="shared" si="3"/>
        <v>56.686619</v>
      </c>
      <c r="K10" s="22" t="s">
        <v>31</v>
      </c>
      <c r="L10" s="28"/>
      <c r="M10" s="28"/>
      <c r="N10" s="28"/>
      <c r="O10" s="28"/>
      <c r="P10" s="28"/>
      <c r="Q10" s="28"/>
      <c r="R10" s="28"/>
      <c r="S10" s="28"/>
      <c r="T10" s="28"/>
      <c r="U10" s="28"/>
      <c r="V10" s="28"/>
      <c r="W10" s="28"/>
      <c r="X10" s="28"/>
      <c r="Y10" s="28"/>
      <c r="Z10" s="28"/>
      <c r="AA10" s="28"/>
      <c r="AB10" s="28"/>
      <c r="AC10" s="28"/>
      <c r="AD10" s="28"/>
      <c r="AE10" s="28"/>
      <c r="AF10" s="28"/>
      <c r="AG10" s="28"/>
    </row>
    <row r="11" spans="1:33" s="3" customFormat="1" ht="32.1" customHeight="1" x14ac:dyDescent="0.2">
      <c r="A11" s="8">
        <v>8</v>
      </c>
      <c r="B11" s="17" t="s">
        <v>26</v>
      </c>
      <c r="C11" s="17" t="s">
        <v>27</v>
      </c>
      <c r="D11" s="4">
        <v>72.67</v>
      </c>
      <c r="E11" s="11">
        <f>D11*35%</f>
        <v>25.4345</v>
      </c>
      <c r="F11" s="12">
        <v>68.5</v>
      </c>
      <c r="G11" s="11">
        <f>F11*30%</f>
        <v>20.55</v>
      </c>
      <c r="H11" s="6">
        <v>30</v>
      </c>
      <c r="I11" s="6">
        <f>H11*0.35</f>
        <v>10.5</v>
      </c>
      <c r="J11" s="10">
        <f>SUM(E11,G11,I11)</f>
        <v>56.484499999999997</v>
      </c>
      <c r="K11" s="22" t="s">
        <v>31</v>
      </c>
      <c r="L11" s="28"/>
      <c r="M11" s="28"/>
      <c r="N11" s="28"/>
      <c r="O11" s="28"/>
      <c r="P11" s="28"/>
      <c r="Q11" s="28"/>
      <c r="R11" s="28"/>
      <c r="S11" s="28"/>
      <c r="T11" s="28"/>
      <c r="U11" s="28"/>
      <c r="V11" s="28"/>
      <c r="W11" s="28"/>
      <c r="X11" s="28"/>
      <c r="Y11" s="28"/>
      <c r="Z11" s="28"/>
      <c r="AA11" s="28"/>
      <c r="AB11" s="28"/>
      <c r="AC11" s="28"/>
      <c r="AD11" s="28"/>
      <c r="AE11" s="28"/>
      <c r="AF11" s="28"/>
      <c r="AG11" s="28"/>
    </row>
    <row r="12" spans="1:33" s="3" customFormat="1" ht="32.1" customHeight="1" x14ac:dyDescent="0.2">
      <c r="A12" s="8">
        <v>9</v>
      </c>
      <c r="B12" s="17" t="s">
        <v>24</v>
      </c>
      <c r="C12" s="17" t="s">
        <v>25</v>
      </c>
      <c r="D12" s="18">
        <v>73.679289999999995</v>
      </c>
      <c r="E12" s="11">
        <f t="shared" si="0"/>
        <v>25.787751499999995</v>
      </c>
      <c r="F12" s="12">
        <v>66.86</v>
      </c>
      <c r="G12" s="11">
        <f t="shared" si="1"/>
        <v>20.058</v>
      </c>
      <c r="H12" s="6">
        <v>24</v>
      </c>
      <c r="I12" s="6">
        <f t="shared" si="2"/>
        <v>8.3999999999999986</v>
      </c>
      <c r="J12" s="10">
        <f t="shared" si="3"/>
        <v>54.24575149999999</v>
      </c>
      <c r="K12" s="22" t="s">
        <v>31</v>
      </c>
      <c r="L12" s="28"/>
      <c r="M12" s="28"/>
      <c r="N12" s="28"/>
      <c r="O12" s="28"/>
      <c r="P12" s="28"/>
      <c r="Q12" s="28"/>
      <c r="R12" s="28"/>
      <c r="S12" s="28"/>
      <c r="T12" s="28"/>
      <c r="U12" s="28"/>
      <c r="V12" s="28"/>
      <c r="W12" s="28"/>
      <c r="X12" s="28"/>
      <c r="Y12" s="28"/>
      <c r="Z12" s="28"/>
      <c r="AA12" s="28"/>
      <c r="AB12" s="28"/>
      <c r="AC12" s="28"/>
      <c r="AD12" s="28"/>
      <c r="AE12" s="28"/>
      <c r="AF12" s="28"/>
      <c r="AG12" s="28"/>
    </row>
    <row r="13" spans="1:33" ht="32.1" customHeight="1" x14ac:dyDescent="0.2">
      <c r="A13" s="29">
        <v>10</v>
      </c>
      <c r="B13" s="30" t="s">
        <v>32</v>
      </c>
      <c r="C13" s="31" t="s">
        <v>33</v>
      </c>
      <c r="D13" s="30">
        <v>72.95</v>
      </c>
      <c r="E13" s="31">
        <f t="shared" si="0"/>
        <v>25.532499999999999</v>
      </c>
      <c r="F13" s="30">
        <v>76.66</v>
      </c>
      <c r="G13" s="31">
        <f t="shared" si="1"/>
        <v>22.997999999999998</v>
      </c>
      <c r="H13" s="30"/>
      <c r="I13" s="31"/>
      <c r="J13" s="10">
        <f t="shared" si="3"/>
        <v>48.530499999999996</v>
      </c>
      <c r="K13" s="31" t="s">
        <v>34</v>
      </c>
      <c r="L13" s="28"/>
      <c r="M13" s="28"/>
      <c r="N13" s="28"/>
      <c r="O13" s="28"/>
      <c r="P13" s="28"/>
      <c r="Q13" s="28"/>
      <c r="R13" s="28"/>
      <c r="S13" s="28"/>
      <c r="T13" s="28"/>
      <c r="U13" s="28"/>
      <c r="V13" s="28"/>
      <c r="W13" s="28"/>
      <c r="X13" s="28"/>
      <c r="Y13" s="28"/>
      <c r="Z13" s="28"/>
      <c r="AA13" s="28"/>
      <c r="AB13" s="28"/>
      <c r="AC13" s="28"/>
      <c r="AD13" s="28"/>
      <c r="AE13" s="28"/>
      <c r="AF13" s="28"/>
      <c r="AG13" s="28"/>
    </row>
    <row r="14" spans="1:33" ht="32.1" customHeight="1" x14ac:dyDescent="0.2">
      <c r="B14" s="26"/>
      <c r="C14" s="26"/>
      <c r="E14" s="26"/>
      <c r="F14" s="26"/>
      <c r="G14" s="26"/>
      <c r="I14" s="27"/>
      <c r="J14" s="27"/>
      <c r="K14" s="27"/>
      <c r="L14" s="28"/>
      <c r="M14" s="28"/>
      <c r="N14" s="28"/>
      <c r="O14" s="28"/>
      <c r="P14" s="28"/>
      <c r="Q14" s="28"/>
      <c r="R14" s="28"/>
      <c r="S14" s="28"/>
      <c r="T14" s="28"/>
      <c r="U14" s="28"/>
      <c r="V14" s="28"/>
      <c r="W14" s="28"/>
      <c r="X14" s="28"/>
      <c r="Y14" s="28"/>
      <c r="Z14" s="28"/>
      <c r="AA14" s="28"/>
      <c r="AB14" s="28"/>
      <c r="AC14" s="28"/>
      <c r="AD14" s="28"/>
      <c r="AE14" s="28"/>
      <c r="AF14" s="28"/>
      <c r="AG14" s="28"/>
    </row>
    <row r="15" spans="1:33" ht="32.1" customHeight="1" x14ac:dyDescent="0.2">
      <c r="B15" s="23"/>
      <c r="C15" s="23"/>
      <c r="D15" s="5"/>
      <c r="E15" s="19"/>
      <c r="F15" s="19"/>
      <c r="G15" s="19"/>
      <c r="I15" s="24"/>
      <c r="J15" s="24"/>
      <c r="K15" s="24"/>
      <c r="L15" s="28"/>
      <c r="M15" s="28"/>
      <c r="N15" s="28"/>
      <c r="O15" s="28"/>
      <c r="P15" s="28"/>
      <c r="Q15" s="28"/>
      <c r="R15" s="28"/>
      <c r="S15" s="28"/>
      <c r="T15" s="28"/>
      <c r="U15" s="28"/>
      <c r="V15" s="28"/>
      <c r="W15" s="28"/>
      <c r="X15" s="28"/>
      <c r="Y15" s="28"/>
      <c r="Z15" s="28"/>
      <c r="AA15" s="28"/>
      <c r="AB15" s="28"/>
      <c r="AC15" s="28"/>
      <c r="AD15" s="28"/>
      <c r="AE15" s="28"/>
      <c r="AF15" s="28"/>
      <c r="AG15" s="28"/>
    </row>
    <row r="16" spans="1:33" ht="32.1" customHeight="1" x14ac:dyDescent="0.2">
      <c r="B16" s="25"/>
      <c r="C16" s="25"/>
      <c r="E16" s="19"/>
      <c r="F16" s="19"/>
      <c r="G16" s="19"/>
      <c r="H16" s="19"/>
      <c r="I16" s="19"/>
      <c r="J16" s="19"/>
      <c r="K16" s="19"/>
      <c r="L16" s="28"/>
      <c r="M16" s="28"/>
      <c r="N16" s="28"/>
      <c r="O16" s="28"/>
      <c r="P16" s="28"/>
      <c r="Q16" s="28"/>
      <c r="R16" s="28"/>
      <c r="S16" s="28"/>
      <c r="T16" s="28"/>
      <c r="U16" s="28"/>
      <c r="V16" s="28"/>
      <c r="W16" s="28"/>
      <c r="X16" s="28"/>
      <c r="Y16" s="28"/>
      <c r="Z16" s="28"/>
      <c r="AA16" s="28"/>
      <c r="AB16" s="28"/>
      <c r="AC16" s="28"/>
      <c r="AD16" s="28"/>
      <c r="AE16" s="28"/>
      <c r="AF16" s="28"/>
      <c r="AG16" s="28"/>
    </row>
    <row r="17" ht="32.1" customHeight="1" x14ac:dyDescent="0.2"/>
    <row r="18" ht="32.1" customHeight="1" x14ac:dyDescent="0.2"/>
    <row r="19" ht="32.1" customHeight="1" x14ac:dyDescent="0.2"/>
    <row r="20" ht="32.1" customHeight="1" x14ac:dyDescent="0.2"/>
    <row r="21" ht="32.1" customHeight="1" x14ac:dyDescent="0.2"/>
    <row r="22" ht="32.1" customHeight="1" x14ac:dyDescent="0.2"/>
  </sheetData>
  <sortState ref="A1:K20">
    <sortCondition ref="B17"/>
  </sortState>
  <mergeCells count="2">
    <mergeCell ref="A1:K1"/>
    <mergeCell ref="A2:K2"/>
  </mergeCells>
  <printOptions horizontalCentered="1"/>
  <pageMargins left="0.70866141732283472" right="0.70866141732283472" top="0.74803149606299213" bottom="0.74803149606299213" header="0.31496062992125984"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Sakarya MYO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Özlem</dc:creator>
  <cp:lastModifiedBy>ZynpTy</cp:lastModifiedBy>
  <cp:lastPrinted>2014-11-13T13:01:27Z</cp:lastPrinted>
  <dcterms:created xsi:type="dcterms:W3CDTF">2008-10-08T17:42:37Z</dcterms:created>
  <dcterms:modified xsi:type="dcterms:W3CDTF">2014-11-18T13:55:21Z</dcterms:modified>
</cp:coreProperties>
</file>