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ynpTy\Desktop\İLAN\"/>
    </mc:Choice>
  </mc:AlternateContent>
  <bookViews>
    <workbookView xWindow="0" yWindow="0" windowWidth="21600" windowHeight="9750" tabRatio="563"/>
  </bookViews>
  <sheets>
    <sheet name="Sakarya MYO" sheetId="21" r:id="rId1"/>
    <sheet name="Sayfa1" sheetId="22" r:id="rId2"/>
  </sheets>
  <calcPr calcId="152511"/>
</workbook>
</file>

<file path=xl/calcChain.xml><?xml version="1.0" encoding="utf-8"?>
<calcChain xmlns="http://schemas.openxmlformats.org/spreadsheetml/2006/main">
  <c r="G17" i="21" l="1"/>
  <c r="E17" i="21"/>
  <c r="H17" i="21" l="1"/>
  <c r="G20" i="21"/>
  <c r="E20" i="21"/>
  <c r="G10" i="21"/>
  <c r="G19" i="21"/>
  <c r="G14" i="21"/>
  <c r="G15" i="21"/>
  <c r="E10" i="21"/>
  <c r="E19" i="21"/>
  <c r="E14" i="21"/>
  <c r="E15" i="21"/>
  <c r="G21" i="21"/>
  <c r="E21" i="21"/>
  <c r="G8" i="21"/>
  <c r="G13" i="21"/>
  <c r="E8" i="21"/>
  <c r="E13" i="21"/>
  <c r="G7" i="21"/>
  <c r="G12" i="21"/>
  <c r="E7" i="21"/>
  <c r="E12" i="21"/>
  <c r="E18" i="21"/>
  <c r="E9" i="21"/>
  <c r="G18" i="21"/>
  <c r="G9" i="21"/>
  <c r="G6" i="21"/>
  <c r="E6" i="21"/>
  <c r="H6" i="21" l="1"/>
  <c r="H7" i="21"/>
  <c r="H15" i="21"/>
  <c r="H20" i="21"/>
  <c r="H14" i="21"/>
  <c r="H19" i="21"/>
  <c r="H10" i="21"/>
  <c r="H21" i="21"/>
  <c r="H13" i="21"/>
  <c r="H8" i="21"/>
  <c r="H12" i="21"/>
  <c r="H9" i="21"/>
  <c r="H18" i="21"/>
  <c r="E11" i="21"/>
  <c r="G11" i="21"/>
  <c r="H11" i="21" l="1"/>
  <c r="A1" i="22"/>
  <c r="A2" i="22" s="1"/>
  <c r="A3" i="22" l="1"/>
  <c r="A4" i="22" l="1"/>
  <c r="A5" i="22" l="1"/>
  <c r="A6" i="22" s="1"/>
  <c r="A7" i="22" s="1"/>
  <c r="A8" i="22" s="1"/>
  <c r="A9" i="22" l="1"/>
  <c r="A10" i="22" s="1"/>
  <c r="A11" i="22" s="1"/>
  <c r="A12" i="22" s="1"/>
  <c r="A13" i="22" s="1"/>
  <c r="A14" i="22" s="1"/>
  <c r="A15" i="22" s="1"/>
  <c r="A16" i="22" s="1"/>
</calcChain>
</file>

<file path=xl/sharedStrings.xml><?xml version="1.0" encoding="utf-8"?>
<sst xmlns="http://schemas.openxmlformats.org/spreadsheetml/2006/main" count="121" uniqueCount="107">
  <si>
    <t>SNo:</t>
  </si>
  <si>
    <t>Adı</t>
  </si>
  <si>
    <t>Soyadı</t>
  </si>
  <si>
    <t>Toplam Puanı</t>
  </si>
  <si>
    <t>ALES PUANI</t>
  </si>
  <si>
    <t>Ön Değerlendirme Tarihi:</t>
  </si>
  <si>
    <t>SINAVA GİRECEKLER</t>
  </si>
  <si>
    <t>Ales Puanı*%70</t>
  </si>
  <si>
    <t>Lisans
Mezuniyet Notu</t>
  </si>
  <si>
    <t>Lisans Mezuniyet 
Notu *  %30</t>
  </si>
  <si>
    <t xml:space="preserve">Sakarya Üniversitesi Rektörlüğünce 13/10/2014 Tarihinde İlan Edilen Öğretim Elemanı Alımına İlişkin Ön Değerlendirme Sonuçları </t>
  </si>
  <si>
    <t>03.11.2014</t>
  </si>
  <si>
    <t>HÜSAMETTİN</t>
  </si>
  <si>
    <t>DEMİRCAN</t>
  </si>
  <si>
    <t>EMİNE</t>
  </si>
  <si>
    <t>CEREYAN</t>
  </si>
  <si>
    <t>Başvuru formu eksik, Bölüm mezuniyeti farklı</t>
  </si>
  <si>
    <t>AHMET</t>
  </si>
  <si>
    <t>İSMAİLOĞLU</t>
  </si>
  <si>
    <t>Otomotiv Mezunu, Prim gün sayısı 160</t>
  </si>
  <si>
    <t xml:space="preserve">RAMAZAN </t>
  </si>
  <si>
    <t>UÇAR</t>
  </si>
  <si>
    <t>Tesisat Mezunu, Sınıf Öğretmenliği yapmış</t>
  </si>
  <si>
    <t>ACAR</t>
  </si>
  <si>
    <t>Bölüm mezuniyeti farklı</t>
  </si>
  <si>
    <t>EMRAH</t>
  </si>
  <si>
    <t>ARDA</t>
  </si>
  <si>
    <t>Ders verme belgesi resmi onayı eksik</t>
  </si>
  <si>
    <t>GÖKHAN</t>
  </si>
  <si>
    <t>ÖZDAMAR</t>
  </si>
  <si>
    <t>Mühendislik Fakültesi Mezunu</t>
  </si>
  <si>
    <t xml:space="preserve">HACI YALÇIN </t>
  </si>
  <si>
    <t>UZEYİR</t>
  </si>
  <si>
    <t xml:space="preserve">MURAT </t>
  </si>
  <si>
    <t>ÖZCAN</t>
  </si>
  <si>
    <t>Ders Verme Tecrübe Belgesi eksik</t>
  </si>
  <si>
    <t>Ders Verme Tecrübesi eksik (1. Dönem çalışmış)</t>
  </si>
  <si>
    <t>SELAMET</t>
  </si>
  <si>
    <t>ÇEVİK</t>
  </si>
  <si>
    <t>İBRAHİM</t>
  </si>
  <si>
    <t>MENDERES</t>
  </si>
  <si>
    <t>KAM</t>
  </si>
  <si>
    <t>YALIN</t>
  </si>
  <si>
    <t>UĞURLU</t>
  </si>
  <si>
    <t>Otomotiv Mezunu, Ders Verme Tecrübesi Belgesi Yok</t>
  </si>
  <si>
    <t xml:space="preserve">AHMET KEMAL </t>
  </si>
  <si>
    <t>ÇAKIRCA</t>
  </si>
  <si>
    <t>Ders Verme Tecrübesi Belgesi Yok</t>
  </si>
  <si>
    <t xml:space="preserve">MEHMET SALİH </t>
  </si>
  <si>
    <t>YÜKSEL</t>
  </si>
  <si>
    <t>ZEKERİYA</t>
  </si>
  <si>
    <t>AYPARÇASI</t>
  </si>
  <si>
    <t>Otomotiv Öğretmeni, Özgeçmiş Belgesi eksik, Evrakları eksik</t>
  </si>
  <si>
    <t>ERDAL</t>
  </si>
  <si>
    <t>ÖZTÜRK</t>
  </si>
  <si>
    <t>Başvuru formu eksik, Tecrübe 1,5 yıl</t>
  </si>
  <si>
    <t>Ders Verme Tecrübesi eksik (2ay eksik Orta Okul)</t>
  </si>
  <si>
    <t>MUSTAFA</t>
  </si>
  <si>
    <t>BARIŞ</t>
  </si>
  <si>
    <t>SINAV TARİHİ</t>
  </si>
  <si>
    <t>:</t>
  </si>
  <si>
    <t>SINAV YERİ</t>
  </si>
  <si>
    <t>SAÜ.Sakarya MYO</t>
  </si>
  <si>
    <t>SINAV SAATİ</t>
  </si>
  <si>
    <r>
      <t xml:space="preserve">Öğretim Üyesi Dışındaki Öğretim Elemanı Kadrolarına Naklen veya Açıktan yapılacak Atamalarda Uygulanacak Merkezi Sınav ile Giriş Sınavlarına İlişkin Usul ve Esaslar Hakkındaki Yönetmelik uyarınca Elektronik Teknolojisi Programında Sakarya Meslek Yüksekokulunda istihdam edilmek üzere 13/10/2014 tarihinde ilan edilen kadrolar için aynı yönetmeliğin 10. maddesi uyarınca Ön Değerlendirme sonuçlarına göre 10/11/2014 tarihinde Yapılacak </t>
    </r>
    <r>
      <rPr>
        <b/>
        <u/>
        <sz val="12"/>
        <rFont val="Tahoma"/>
        <family val="2"/>
        <charset val="162"/>
      </rPr>
      <t>Sakarya Meslek Yüksekokulu  Öğretim Görevlisi</t>
    </r>
    <r>
      <rPr>
        <sz val="12"/>
        <rFont val="Tahoma"/>
        <family val="2"/>
        <charset val="162"/>
      </rPr>
      <t xml:space="preserve"> </t>
    </r>
    <r>
      <rPr>
        <b/>
        <sz val="12"/>
        <rFont val="Tahoma"/>
        <family val="2"/>
        <charset val="162"/>
      </rPr>
      <t xml:space="preserve">Giriş Sınavına Alınacak Adaylar </t>
    </r>
    <r>
      <rPr>
        <sz val="12"/>
        <rFont val="Tahoma"/>
        <family val="2"/>
        <charset val="162"/>
      </rPr>
      <t>aşağıda belirtilmiştir.</t>
    </r>
  </si>
  <si>
    <t>DAŞ</t>
  </si>
  <si>
    <t>GÖKTÜRK</t>
  </si>
  <si>
    <t>DELİGÖZ</t>
  </si>
  <si>
    <t>RECEP</t>
  </si>
  <si>
    <t>ŞAHİN</t>
  </si>
  <si>
    <t>ABUZER</t>
  </si>
  <si>
    <t>Hizmet belgesi yok.</t>
  </si>
  <si>
    <t>SERPİL</t>
  </si>
  <si>
    <t>KARAHAN</t>
  </si>
  <si>
    <t>ÇELİK</t>
  </si>
  <si>
    <t>ALİ</t>
  </si>
  <si>
    <t>KAYAOĞLU</t>
  </si>
  <si>
    <t>ALES Puanı geçerli değil. (2007 yılı)</t>
  </si>
  <si>
    <t xml:space="preserve">İBRAHİM </t>
  </si>
  <si>
    <t>AKAN</t>
  </si>
  <si>
    <t>KEMAL</t>
  </si>
  <si>
    <t>GÜVENLİ</t>
  </si>
  <si>
    <t>İZZETTİN FIRAT</t>
  </si>
  <si>
    <t>GÜNER</t>
  </si>
  <si>
    <t xml:space="preserve">EMRE </t>
  </si>
  <si>
    <t>VARLI</t>
  </si>
  <si>
    <t>YAVUZ SELİM</t>
  </si>
  <si>
    <t>ARI</t>
  </si>
  <si>
    <t>YUSUF</t>
  </si>
  <si>
    <t>ÇİLLİYÜZ</t>
  </si>
  <si>
    <t>SERKAN</t>
  </si>
  <si>
    <t>SEZEN</t>
  </si>
  <si>
    <t>MURAT</t>
  </si>
  <si>
    <t>UĞUR</t>
  </si>
  <si>
    <t>AJDA</t>
  </si>
  <si>
    <t>YALÇIN ARDA</t>
  </si>
  <si>
    <t>GÖNCÜOĞLU</t>
  </si>
  <si>
    <t>ÜZEYİR</t>
  </si>
  <si>
    <t>KUZU</t>
  </si>
  <si>
    <t>Alanında 5 yıl tecrübe şartını sağlamıyor.</t>
  </si>
  <si>
    <t>SÜREYYA</t>
  </si>
  <si>
    <t>GÜLNAR</t>
  </si>
  <si>
    <t>ESRA</t>
  </si>
  <si>
    <t>ÇELENK</t>
  </si>
  <si>
    <t>ARSLANBABA</t>
  </si>
  <si>
    <r>
      <t xml:space="preserve">Belgeleri tam olup, puan sıralamasından dolayı  </t>
    </r>
    <r>
      <rPr>
        <b/>
        <u/>
        <sz val="12"/>
        <rFont val="Tahoma"/>
        <family val="2"/>
        <charset val="162"/>
      </rPr>
      <t>Sakarya Meslek Yüksekokulu Öğretim Görevlisi</t>
    </r>
    <r>
      <rPr>
        <sz val="12"/>
        <rFont val="Tahoma"/>
        <family val="2"/>
        <charset val="162"/>
      </rPr>
      <t xml:space="preserve"> Giriş Sınavına </t>
    </r>
    <r>
      <rPr>
        <b/>
        <sz val="12"/>
        <rFont val="Tahoma"/>
        <family val="2"/>
        <charset val="162"/>
      </rPr>
      <t>Giremeyecek</t>
    </r>
    <r>
      <rPr>
        <sz val="12"/>
        <rFont val="Tahoma"/>
        <family val="2"/>
        <charset val="162"/>
      </rPr>
      <t xml:space="preserve"> </t>
    </r>
    <r>
      <rPr>
        <b/>
        <sz val="12"/>
        <rFont val="Tahoma"/>
        <family val="2"/>
        <charset val="162"/>
      </rPr>
      <t>Adaylar</t>
    </r>
    <r>
      <rPr>
        <sz val="12"/>
        <rFont val="Tahoma"/>
        <family val="2"/>
        <charset val="162"/>
      </rPr>
      <t xml:space="preserve"> aşağıda belirtilmiştir.</t>
    </r>
  </si>
  <si>
    <r>
      <t xml:space="preserve"> </t>
    </r>
    <r>
      <rPr>
        <b/>
        <sz val="12"/>
        <rFont val="Tahoma"/>
        <family val="2"/>
        <charset val="162"/>
      </rPr>
      <t>Sakarya Meslek Yüksekokulu Öğretim Görevlisi Giriş Sınavına Giremeyecek Adaylar</t>
    </r>
    <r>
      <rPr>
        <sz val="12"/>
        <rFont val="Tahoma"/>
        <family val="2"/>
        <charset val="162"/>
      </rPr>
      <t xml:space="preserve"> ve gerekçeleri aşağıda belirtilmiştir.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</si>
</sst>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00"/>
    <numFmt numFmtId="167" formatCode="[$-41F]d\ mmmm\ yyyy;@"/>
  </numFmts>
  <fonts count="15" x14ac:knownFonts="1">
    <font>
      <sz val="10"/>
      <color indexed="8"/>
      <name val="Arial"/>
      <charset val="162"/>
    </font>
    <font>
      <sz val="12"/>
      <color indexed="8"/>
      <name val="Arial"/>
      <family val="2"/>
      <charset val="162"/>
    </font>
    <font>
      <sz val="8"/>
      <color indexed="54"/>
      <name val="Tahoma"/>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0"/>
      <name val="Arial"/>
      <family val="2"/>
      <charset val="162"/>
    </font>
    <font>
      <sz val="12"/>
      <name val="Arial"/>
      <family val="2"/>
      <charset val="162"/>
    </font>
    <font>
      <b/>
      <u/>
      <sz val="12"/>
      <name val="Tahoma"/>
      <family val="2"/>
      <charset val="162"/>
    </font>
    <font>
      <sz val="11"/>
      <name val="Arial"/>
      <family val="2"/>
      <charset val="162"/>
    </font>
    <font>
      <sz val="11"/>
      <color indexed="8"/>
      <name val="Arial"/>
      <family val="2"/>
      <charset val="162"/>
    </font>
    <font>
      <sz val="12"/>
      <color rgb="FFFF0000"/>
      <name val="Arial"/>
      <family val="2"/>
      <charset val="162"/>
    </font>
    <font>
      <sz val="11"/>
      <color theme="1"/>
      <name val="Arial"/>
      <family val="2"/>
      <charset val="162"/>
    </font>
    <font>
      <b/>
      <u/>
      <sz val="12"/>
      <color rgb="FF000000"/>
      <name val="Arial"/>
      <family val="2"/>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7">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vertical="top" wrapText="1"/>
    </xf>
    <xf numFmtId="0" fontId="6"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5" fillId="0" borderId="0" xfId="0" applyFont="1"/>
    <xf numFmtId="0" fontId="1" fillId="0" borderId="0" xfId="0" applyFont="1"/>
    <xf numFmtId="0" fontId="7" fillId="2" borderId="1" xfId="0" applyFont="1" applyFill="1" applyBorder="1" applyAlignment="1">
      <alignment wrapText="1"/>
    </xf>
    <xf numFmtId="49" fontId="4" fillId="0" borderId="0" xfId="0" applyNumberFormat="1" applyFont="1" applyAlignment="1">
      <alignment horizontal="center" vertical="top" wrapText="1"/>
    </xf>
    <xf numFmtId="0" fontId="1" fillId="2" borderId="1" xfId="0" applyFont="1" applyFill="1" applyBorder="1" applyAlignment="1">
      <alignment horizontal="center"/>
    </xf>
    <xf numFmtId="0" fontId="1" fillId="2" borderId="0" xfId="0" applyFont="1" applyFill="1"/>
    <xf numFmtId="0" fontId="8" fillId="2" borderId="1" xfId="0" applyFont="1" applyFill="1" applyBorder="1" applyAlignment="1">
      <alignment horizontal="center"/>
    </xf>
    <xf numFmtId="0" fontId="8" fillId="2" borderId="0" xfId="0" applyFont="1" applyFill="1"/>
    <xf numFmtId="0" fontId="0" fillId="2" borderId="0" xfId="0" applyFill="1"/>
    <xf numFmtId="0" fontId="10" fillId="2" borderId="1" xfId="0" applyFont="1" applyFill="1" applyBorder="1" applyAlignment="1">
      <alignment vertical="center" wrapText="1"/>
    </xf>
    <xf numFmtId="166" fontId="11"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2" fillId="2" borderId="0" xfId="0" applyFont="1" applyFill="1"/>
    <xf numFmtId="0" fontId="1" fillId="2" borderId="1" xfId="0" applyFont="1" applyFill="1" applyBorder="1" applyAlignment="1">
      <alignment vertical="center"/>
    </xf>
    <xf numFmtId="0" fontId="1" fillId="0" borderId="0" xfId="0" applyFont="1" applyAlignment="1">
      <alignment horizontal="left"/>
    </xf>
    <xf numFmtId="0" fontId="5" fillId="0" borderId="0" xfId="0" applyFont="1" applyAlignment="1">
      <alignment horizontal="center"/>
    </xf>
    <xf numFmtId="167" fontId="1" fillId="0" borderId="0" xfId="0" applyNumberFormat="1" applyFont="1" applyAlignment="1">
      <alignment horizontal="left"/>
    </xf>
    <xf numFmtId="20" fontId="1" fillId="0" borderId="0" xfId="0" applyNumberFormat="1" applyFont="1" applyAlignment="1">
      <alignment horizontal="left"/>
    </xf>
    <xf numFmtId="0" fontId="14" fillId="0" borderId="0" xfId="0" applyFont="1" applyAlignment="1">
      <alignment horizontal="left" vertical="center" readingOrder="1"/>
    </xf>
    <xf numFmtId="0" fontId="14" fillId="0" borderId="0" xfId="0" applyFont="1"/>
    <xf numFmtId="0" fontId="12" fillId="0" borderId="0" xfId="0" applyFont="1" applyAlignment="1"/>
    <xf numFmtId="0" fontId="3"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justify" vertical="center" wrapText="1"/>
    </xf>
    <xf numFmtId="0" fontId="8" fillId="0" borderId="0" xfId="0" applyFont="1" applyAlignment="1">
      <alignment horizontal="left"/>
    </xf>
    <xf numFmtId="0" fontId="1" fillId="0" borderId="0" xfId="0" applyFont="1" applyAlignment="1">
      <alignment horizontal="left" wrapText="1"/>
    </xf>
    <xf numFmtId="0" fontId="1" fillId="0" borderId="1" xfId="0" applyFont="1" applyBorder="1" applyAlignment="1">
      <alignment vertical="center"/>
    </xf>
    <xf numFmtId="0" fontId="13" fillId="2"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66"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5" fillId="0" borderId="0" xfId="0" applyFont="1" applyFill="1" applyBorder="1" applyAlignment="1">
      <alignment horizontal="center"/>
    </xf>
    <xf numFmtId="0" fontId="11" fillId="2" borderId="0" xfId="0" applyFont="1" applyFill="1" applyBorder="1" applyAlignment="1">
      <alignment horizontal="left" vertical="center"/>
    </xf>
    <xf numFmtId="0" fontId="1" fillId="0" borderId="0" xfId="0" applyFont="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3" fillId="0" borderId="0" xfId="0" applyFont="1" applyAlignment="1">
      <alignment horizontal="center" vertical="top" wrapText="1"/>
    </xf>
    <xf numFmtId="0" fontId="6" fillId="0" borderId="0" xfId="0" applyFont="1" applyAlignment="1">
      <alignment horizontal="justify" vertical="top" wrapText="1"/>
    </xf>
    <xf numFmtId="0" fontId="4" fillId="0" borderId="0" xfId="0" applyFont="1" applyAlignment="1">
      <alignment horizontal="justify" vertical="top" wrapText="1"/>
    </xf>
    <xf numFmtId="0" fontId="5" fillId="0" borderId="0" xfId="0" applyFont="1" applyFill="1" applyBorder="1" applyAlignment="1">
      <alignment horizontal="left" wrapText="1"/>
    </xf>
    <xf numFmtId="0" fontId="4" fillId="0" borderId="0" xfId="0" applyFont="1" applyAlignment="1">
      <alignment horizontal="right" vertical="top" wrapText="1"/>
    </xf>
    <xf numFmtId="0" fontId="6"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left"/>
    </xf>
    <xf numFmtId="0" fontId="1" fillId="0" borderId="0" xfId="0" applyFont="1" applyAlignment="1">
      <alignment horizontal="left"/>
    </xf>
    <xf numFmtId="0" fontId="1" fillId="0" borderId="0" xfId="0" applyFont="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64" fontId="10" fillId="2" borderId="0"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85" zoomScaleNormal="85" zoomScaleSheetLayoutView="181" workbookViewId="0">
      <selection activeCell="J9" sqref="J9"/>
    </sheetView>
  </sheetViews>
  <sheetFormatPr defaultRowHeight="32.25" customHeight="1" x14ac:dyDescent="0.2"/>
  <cols>
    <col min="1" max="1" width="6.28515625" style="2" bestFit="1" customWidth="1"/>
    <col min="2" max="2" width="20.42578125" style="2" customWidth="1"/>
    <col min="3" max="3" width="19.7109375" style="2" customWidth="1"/>
    <col min="4" max="4" width="16.7109375" style="1" customWidth="1"/>
    <col min="5" max="5" width="18.5703125" style="1" customWidth="1"/>
    <col min="6" max="6" width="19.42578125" style="1" customWidth="1"/>
    <col min="7" max="7" width="25.7109375" style="1" customWidth="1"/>
    <col min="8" max="9" width="16.42578125" style="1" customWidth="1"/>
    <col min="10" max="10" width="48.5703125" style="2" bestFit="1" customWidth="1"/>
    <col min="11" max="16384" width="9.140625" style="2"/>
  </cols>
  <sheetData>
    <row r="1" spans="1:10" ht="40.5" customHeight="1" x14ac:dyDescent="0.2">
      <c r="A1" s="53" t="s">
        <v>10</v>
      </c>
      <c r="B1" s="53"/>
      <c r="C1" s="53"/>
      <c r="D1" s="53"/>
      <c r="E1" s="53"/>
      <c r="F1" s="53"/>
      <c r="G1" s="53"/>
      <c r="H1" s="53"/>
      <c r="I1" s="34"/>
      <c r="J1" s="5"/>
    </row>
    <row r="2" spans="1:10" ht="78" customHeight="1" x14ac:dyDescent="0.2">
      <c r="A2" s="54" t="s">
        <v>64</v>
      </c>
      <c r="B2" s="55"/>
      <c r="C2" s="55"/>
      <c r="D2" s="55"/>
      <c r="E2" s="55"/>
      <c r="F2" s="55"/>
      <c r="G2" s="55"/>
      <c r="H2" s="55"/>
      <c r="I2" s="35"/>
      <c r="J2" s="4"/>
    </row>
    <row r="3" spans="1:10" ht="15.95" customHeight="1" x14ac:dyDescent="0.25">
      <c r="A3" s="56"/>
      <c r="B3" s="56"/>
      <c r="C3" s="56"/>
      <c r="D3" s="6"/>
      <c r="E3" s="7"/>
      <c r="F3" s="57" t="s">
        <v>5</v>
      </c>
      <c r="G3" s="57"/>
      <c r="H3" s="13" t="s">
        <v>11</v>
      </c>
      <c r="I3" s="13"/>
      <c r="J3" s="4"/>
    </row>
    <row r="4" spans="1:10" ht="17.25" customHeight="1" x14ac:dyDescent="0.25">
      <c r="A4" s="10" t="s">
        <v>6</v>
      </c>
      <c r="B4" s="3"/>
      <c r="C4" s="3"/>
      <c r="D4" s="3"/>
      <c r="E4" s="3"/>
      <c r="F4" s="3"/>
      <c r="G4" s="3"/>
    </row>
    <row r="5" spans="1:10" ht="32.25" customHeight="1" x14ac:dyDescent="0.25">
      <c r="A5" s="8" t="s">
        <v>0</v>
      </c>
      <c r="B5" s="8" t="s">
        <v>1</v>
      </c>
      <c r="C5" s="8" t="s">
        <v>2</v>
      </c>
      <c r="D5" s="8" t="s">
        <v>4</v>
      </c>
      <c r="E5" s="8" t="s">
        <v>7</v>
      </c>
      <c r="F5" s="9" t="s">
        <v>8</v>
      </c>
      <c r="G5" s="9" t="s">
        <v>9</v>
      </c>
      <c r="H5" s="8" t="s">
        <v>3</v>
      </c>
      <c r="I5" s="47"/>
    </row>
    <row r="6" spans="1:10" s="11" customFormat="1" ht="32.25" customHeight="1" x14ac:dyDescent="0.2">
      <c r="A6" s="24">
        <v>1</v>
      </c>
      <c r="B6" s="39" t="s">
        <v>66</v>
      </c>
      <c r="C6" s="39" t="s">
        <v>67</v>
      </c>
      <c r="D6" s="20">
        <v>94.692999999999998</v>
      </c>
      <c r="E6" s="21">
        <f t="shared" ref="E6:E15" si="0">D6*0.7</f>
        <v>66.2851</v>
      </c>
      <c r="F6" s="22">
        <v>69.98</v>
      </c>
      <c r="G6" s="21">
        <f>F6*0.3</f>
        <v>20.994</v>
      </c>
      <c r="H6" s="23">
        <f t="shared" ref="H6:H15" si="1">G6+E6</f>
        <v>87.2791</v>
      </c>
      <c r="I6" s="65"/>
    </row>
    <row r="7" spans="1:10" s="11" customFormat="1" ht="32.25" customHeight="1" x14ac:dyDescent="0.2">
      <c r="A7" s="24">
        <v>2</v>
      </c>
      <c r="B7" s="39" t="s">
        <v>58</v>
      </c>
      <c r="C7" s="39" t="s">
        <v>74</v>
      </c>
      <c r="D7" s="20">
        <v>81.278000000000006</v>
      </c>
      <c r="E7" s="21">
        <f t="shared" si="0"/>
        <v>56.894599999999997</v>
      </c>
      <c r="F7" s="22">
        <v>73.48</v>
      </c>
      <c r="G7" s="21">
        <f>F7*0.3</f>
        <v>22.044</v>
      </c>
      <c r="H7" s="23">
        <f t="shared" si="1"/>
        <v>78.938599999999994</v>
      </c>
      <c r="I7" s="65"/>
    </row>
    <row r="8" spans="1:10" s="11" customFormat="1" ht="32.25" customHeight="1" x14ac:dyDescent="0.2">
      <c r="A8" s="41">
        <v>3</v>
      </c>
      <c r="B8" s="42" t="s">
        <v>84</v>
      </c>
      <c r="C8" s="42" t="s">
        <v>85</v>
      </c>
      <c r="D8" s="43">
        <v>81.55</v>
      </c>
      <c r="E8" s="44">
        <f t="shared" si="0"/>
        <v>57.084999999999994</v>
      </c>
      <c r="F8" s="45">
        <v>61.64</v>
      </c>
      <c r="G8" s="44">
        <f>F8*0.3</f>
        <v>18.492000000000001</v>
      </c>
      <c r="H8" s="46">
        <f t="shared" si="1"/>
        <v>75.576999999999998</v>
      </c>
      <c r="I8" s="66"/>
    </row>
    <row r="9" spans="1:10" s="11" customFormat="1" ht="32.25" customHeight="1" x14ac:dyDescent="0.2">
      <c r="A9" s="24">
        <v>4</v>
      </c>
      <c r="B9" s="39" t="s">
        <v>72</v>
      </c>
      <c r="C9" s="39" t="s">
        <v>73</v>
      </c>
      <c r="D9" s="20">
        <v>73.933000000000007</v>
      </c>
      <c r="E9" s="21">
        <f t="shared" si="0"/>
        <v>51.753100000000003</v>
      </c>
      <c r="F9" s="22">
        <v>72.28</v>
      </c>
      <c r="G9" s="21">
        <f>F9*0.3</f>
        <v>21.684000000000001</v>
      </c>
      <c r="H9" s="23">
        <f t="shared" si="1"/>
        <v>73.437100000000001</v>
      </c>
      <c r="I9" s="65"/>
    </row>
    <row r="10" spans="1:10" s="11" customFormat="1" ht="32.25" customHeight="1" x14ac:dyDescent="0.2">
      <c r="A10" s="24">
        <v>5</v>
      </c>
      <c r="B10" s="39" t="s">
        <v>90</v>
      </c>
      <c r="C10" s="39" t="s">
        <v>91</v>
      </c>
      <c r="D10" s="20">
        <v>70</v>
      </c>
      <c r="E10" s="21">
        <f t="shared" si="0"/>
        <v>49</v>
      </c>
      <c r="F10" s="22">
        <v>80.900000000000006</v>
      </c>
      <c r="G10" s="21">
        <f>F10*0.3</f>
        <v>24.27</v>
      </c>
      <c r="H10" s="23">
        <f t="shared" si="1"/>
        <v>73.27</v>
      </c>
      <c r="I10" s="65"/>
    </row>
    <row r="11" spans="1:10" s="15" customFormat="1" ht="38.25" customHeight="1" x14ac:dyDescent="0.2">
      <c r="A11" s="41">
        <v>6</v>
      </c>
      <c r="B11" s="26" t="s">
        <v>50</v>
      </c>
      <c r="C11" s="26" t="s">
        <v>65</v>
      </c>
      <c r="D11" s="20">
        <v>75.421000000000006</v>
      </c>
      <c r="E11" s="21">
        <f t="shared" si="0"/>
        <v>52.794699999999999</v>
      </c>
      <c r="F11" s="22">
        <v>63.942999999999998</v>
      </c>
      <c r="G11" s="21">
        <f t="shared" ref="G11" si="2">F11*0.3</f>
        <v>19.1829</v>
      </c>
      <c r="H11" s="23">
        <f t="shared" si="1"/>
        <v>71.977599999999995</v>
      </c>
      <c r="I11" s="65"/>
      <c r="J11" s="25"/>
    </row>
    <row r="12" spans="1:10" s="11" customFormat="1" ht="32.25" customHeight="1" x14ac:dyDescent="0.2">
      <c r="A12" s="24">
        <v>7</v>
      </c>
      <c r="B12" s="39" t="s">
        <v>78</v>
      </c>
      <c r="C12" s="39" t="s">
        <v>79</v>
      </c>
      <c r="D12" s="20">
        <v>74.613</v>
      </c>
      <c r="E12" s="21">
        <f t="shared" si="0"/>
        <v>52.229099999999995</v>
      </c>
      <c r="F12" s="22">
        <v>65.459999999999994</v>
      </c>
      <c r="G12" s="21">
        <f>F12*0.3</f>
        <v>19.637999999999998</v>
      </c>
      <c r="H12" s="23">
        <f t="shared" si="1"/>
        <v>71.867099999999994</v>
      </c>
      <c r="I12" s="65"/>
    </row>
    <row r="13" spans="1:10" s="11" customFormat="1" ht="32.25" customHeight="1" x14ac:dyDescent="0.2">
      <c r="A13" s="24">
        <v>8</v>
      </c>
      <c r="B13" s="42" t="s">
        <v>88</v>
      </c>
      <c r="C13" s="42" t="s">
        <v>89</v>
      </c>
      <c r="D13" s="43">
        <v>70</v>
      </c>
      <c r="E13" s="44">
        <f t="shared" si="0"/>
        <v>49</v>
      </c>
      <c r="F13" s="45">
        <v>72.91</v>
      </c>
      <c r="G13" s="44">
        <f>F13*0.3</f>
        <v>21.872999999999998</v>
      </c>
      <c r="H13" s="46">
        <f t="shared" si="1"/>
        <v>70.87299999999999</v>
      </c>
      <c r="I13" s="66"/>
    </row>
    <row r="14" spans="1:10" s="11" customFormat="1" ht="32.25" customHeight="1" x14ac:dyDescent="0.2">
      <c r="A14" s="41">
        <v>9</v>
      </c>
      <c r="B14" s="39" t="s">
        <v>93</v>
      </c>
      <c r="C14" s="39" t="s">
        <v>69</v>
      </c>
      <c r="D14" s="20">
        <v>72.608000000000004</v>
      </c>
      <c r="E14" s="21">
        <f t="shared" si="0"/>
        <v>50.825600000000001</v>
      </c>
      <c r="F14" s="22">
        <v>64.36</v>
      </c>
      <c r="G14" s="21">
        <f>F14*0.3</f>
        <v>19.308</v>
      </c>
      <c r="H14" s="23">
        <f t="shared" si="1"/>
        <v>70.133600000000001</v>
      </c>
      <c r="I14" s="65"/>
    </row>
    <row r="15" spans="1:10" s="11" customFormat="1" ht="32.25" customHeight="1" x14ac:dyDescent="0.2">
      <c r="A15" s="24">
        <v>10</v>
      </c>
      <c r="B15" s="39" t="s">
        <v>88</v>
      </c>
      <c r="C15" s="39" t="s">
        <v>96</v>
      </c>
      <c r="D15" s="20">
        <v>71.004000000000005</v>
      </c>
      <c r="E15" s="21">
        <f t="shared" si="0"/>
        <v>49.702800000000003</v>
      </c>
      <c r="F15" s="22">
        <v>65.22</v>
      </c>
      <c r="G15" s="21">
        <f>F15*0.3</f>
        <v>19.565999999999999</v>
      </c>
      <c r="H15" s="23">
        <f t="shared" si="1"/>
        <v>69.268799999999999</v>
      </c>
      <c r="I15" s="65"/>
    </row>
    <row r="16" spans="1:10" ht="42" customHeight="1" x14ac:dyDescent="0.2">
      <c r="A16" s="58" t="s">
        <v>105</v>
      </c>
      <c r="B16" s="59"/>
      <c r="C16" s="59"/>
      <c r="D16" s="59"/>
      <c r="E16" s="59"/>
      <c r="F16" s="59"/>
      <c r="G16" s="59"/>
      <c r="H16" s="59"/>
      <c r="I16" s="36"/>
    </row>
    <row r="17" spans="1:11" s="11" customFormat="1" ht="27" customHeight="1" x14ac:dyDescent="0.2">
      <c r="A17" s="24">
        <v>11</v>
      </c>
      <c r="B17" s="42" t="s">
        <v>82</v>
      </c>
      <c r="C17" s="42" t="s">
        <v>83</v>
      </c>
      <c r="D17" s="43">
        <v>72.5</v>
      </c>
      <c r="E17" s="44">
        <f t="shared" ref="E17:E19" si="3">D17*0.7</f>
        <v>50.75</v>
      </c>
      <c r="F17" s="45">
        <v>58</v>
      </c>
      <c r="G17" s="44">
        <f>F17*0.3</f>
        <v>17.399999999999999</v>
      </c>
      <c r="H17" s="46">
        <f t="shared" ref="H17:H19" si="4">G17+E17</f>
        <v>68.150000000000006</v>
      </c>
      <c r="I17" s="36"/>
    </row>
    <row r="18" spans="1:11" s="11" customFormat="1" ht="27" customHeight="1" x14ac:dyDescent="0.2">
      <c r="A18" s="41">
        <v>12</v>
      </c>
      <c r="B18" s="39" t="s">
        <v>68</v>
      </c>
      <c r="C18" s="39" t="s">
        <v>69</v>
      </c>
      <c r="D18" s="20">
        <v>70.177999999999997</v>
      </c>
      <c r="E18" s="21">
        <f>D18*0.7</f>
        <v>49.124599999999994</v>
      </c>
      <c r="F18" s="22">
        <v>62.43</v>
      </c>
      <c r="G18" s="21">
        <f>F18*0.3</f>
        <v>18.728999999999999</v>
      </c>
      <c r="H18" s="23">
        <f>G18+E18</f>
        <v>67.8536</v>
      </c>
      <c r="I18" s="36"/>
    </row>
    <row r="19" spans="1:11" s="11" customFormat="1" ht="27" customHeight="1" x14ac:dyDescent="0.2">
      <c r="A19" s="24">
        <v>13</v>
      </c>
      <c r="B19" s="39" t="s">
        <v>92</v>
      </c>
      <c r="C19" s="39" t="s">
        <v>43</v>
      </c>
      <c r="D19" s="20">
        <v>70</v>
      </c>
      <c r="E19" s="21">
        <f t="shared" si="3"/>
        <v>49</v>
      </c>
      <c r="F19" s="22">
        <v>62.29</v>
      </c>
      <c r="G19" s="21">
        <f>F19*0.3</f>
        <v>18.686999999999998</v>
      </c>
      <c r="H19" s="23">
        <f t="shared" si="4"/>
        <v>67.686999999999998</v>
      </c>
      <c r="I19" s="36"/>
    </row>
    <row r="20" spans="1:11" s="11" customFormat="1" ht="27" customHeight="1" x14ac:dyDescent="0.2">
      <c r="A20" s="24">
        <v>14</v>
      </c>
      <c r="B20" s="39" t="s">
        <v>94</v>
      </c>
      <c r="C20" s="39" t="s">
        <v>95</v>
      </c>
      <c r="D20" s="20">
        <v>70.174000000000007</v>
      </c>
      <c r="E20" s="21">
        <f>D20*0.7</f>
        <v>49.1218</v>
      </c>
      <c r="F20" s="22">
        <v>61.24</v>
      </c>
      <c r="G20" s="21">
        <f>F20*0.3</f>
        <v>18.372</v>
      </c>
      <c r="H20" s="23">
        <f>G20+E20</f>
        <v>67.493799999999993</v>
      </c>
      <c r="I20" s="36"/>
    </row>
    <row r="21" spans="1:11" s="11" customFormat="1" ht="27" customHeight="1" x14ac:dyDescent="0.2">
      <c r="A21" s="41">
        <v>15</v>
      </c>
      <c r="B21" s="39" t="s">
        <v>86</v>
      </c>
      <c r="C21" s="39" t="s">
        <v>87</v>
      </c>
      <c r="D21" s="20">
        <v>70</v>
      </c>
      <c r="E21" s="21">
        <f>D21*0.7</f>
        <v>49</v>
      </c>
      <c r="F21" s="22">
        <v>59.87</v>
      </c>
      <c r="G21" s="21">
        <f>F21*0.3</f>
        <v>17.960999999999999</v>
      </c>
      <c r="H21" s="23">
        <f>G21+E21</f>
        <v>66.960999999999999</v>
      </c>
      <c r="I21" s="36"/>
    </row>
    <row r="22" spans="1:11" s="11" customFormat="1" ht="27" customHeight="1" x14ac:dyDescent="0.2">
      <c r="A22" s="63" t="s">
        <v>106</v>
      </c>
      <c r="B22" s="63"/>
      <c r="C22" s="63"/>
      <c r="D22" s="63"/>
      <c r="E22" s="63"/>
      <c r="F22" s="63"/>
      <c r="G22" s="63"/>
      <c r="H22" s="63"/>
      <c r="I22" s="36"/>
    </row>
    <row r="23" spans="1:11" s="11" customFormat="1" ht="6.75" customHeight="1" x14ac:dyDescent="0.2">
      <c r="A23" s="64"/>
      <c r="B23" s="64"/>
      <c r="C23" s="64"/>
      <c r="D23" s="64"/>
      <c r="E23" s="64"/>
      <c r="F23" s="64"/>
      <c r="G23" s="64"/>
      <c r="H23" s="64"/>
      <c r="I23" s="36"/>
    </row>
    <row r="24" spans="1:11" ht="32.25" customHeight="1" x14ac:dyDescent="0.2">
      <c r="A24" s="24">
        <v>1</v>
      </c>
      <c r="B24" s="39" t="s">
        <v>70</v>
      </c>
      <c r="C24" s="19" t="s">
        <v>69</v>
      </c>
      <c r="D24" s="50" t="s">
        <v>71</v>
      </c>
      <c r="E24" s="51"/>
      <c r="F24" s="51"/>
      <c r="G24" s="51"/>
      <c r="H24" s="52"/>
      <c r="I24" s="48"/>
      <c r="J24" s="15"/>
      <c r="K24" s="15"/>
    </row>
    <row r="25" spans="1:11" ht="32.25" customHeight="1" x14ac:dyDescent="0.2">
      <c r="A25" s="24">
        <v>2</v>
      </c>
      <c r="B25" s="19" t="s">
        <v>75</v>
      </c>
      <c r="C25" s="19" t="s">
        <v>76</v>
      </c>
      <c r="D25" s="50" t="s">
        <v>77</v>
      </c>
      <c r="E25" s="51"/>
      <c r="F25" s="51"/>
      <c r="G25" s="51"/>
      <c r="H25" s="52"/>
      <c r="I25" s="48"/>
      <c r="J25" s="15"/>
      <c r="K25" s="15"/>
    </row>
    <row r="26" spans="1:11" ht="32.25" customHeight="1" x14ac:dyDescent="0.2">
      <c r="A26" s="24">
        <v>3</v>
      </c>
      <c r="B26" s="40" t="s">
        <v>80</v>
      </c>
      <c r="C26" s="40" t="s">
        <v>81</v>
      </c>
      <c r="D26" s="50" t="s">
        <v>99</v>
      </c>
      <c r="E26" s="51"/>
      <c r="F26" s="51"/>
      <c r="G26" s="51"/>
      <c r="H26" s="52"/>
      <c r="I26" s="48"/>
      <c r="J26" s="17"/>
      <c r="K26" s="17"/>
    </row>
    <row r="27" spans="1:11" s="11" customFormat="1" ht="32.25" customHeight="1" x14ac:dyDescent="0.2">
      <c r="A27" s="24">
        <v>4</v>
      </c>
      <c r="B27" s="26" t="s">
        <v>97</v>
      </c>
      <c r="C27" s="26" t="s">
        <v>98</v>
      </c>
      <c r="D27" s="50" t="s">
        <v>99</v>
      </c>
      <c r="E27" s="51"/>
      <c r="F27" s="51"/>
      <c r="G27" s="51"/>
      <c r="H27" s="52"/>
      <c r="I27" s="48"/>
      <c r="J27" s="17"/>
      <c r="K27" s="17"/>
    </row>
    <row r="28" spans="1:11" ht="32.25" customHeight="1" x14ac:dyDescent="0.2">
      <c r="A28" s="24">
        <v>5</v>
      </c>
      <c r="B28" s="39" t="s">
        <v>100</v>
      </c>
      <c r="C28" s="39" t="s">
        <v>101</v>
      </c>
      <c r="D28" s="50" t="s">
        <v>99</v>
      </c>
      <c r="E28" s="51"/>
      <c r="F28" s="51"/>
      <c r="G28" s="51"/>
      <c r="H28" s="52"/>
      <c r="I28" s="48"/>
      <c r="J28" s="15"/>
      <c r="K28" s="15"/>
    </row>
    <row r="29" spans="1:11" ht="32.25" customHeight="1" x14ac:dyDescent="0.2">
      <c r="A29" s="24">
        <v>6</v>
      </c>
      <c r="B29" s="19" t="s">
        <v>102</v>
      </c>
      <c r="C29" s="19" t="s">
        <v>103</v>
      </c>
      <c r="D29" s="50" t="s">
        <v>99</v>
      </c>
      <c r="E29" s="51"/>
      <c r="F29" s="51"/>
      <c r="G29" s="51"/>
      <c r="H29" s="52"/>
      <c r="I29" s="48"/>
      <c r="J29" s="15"/>
      <c r="K29" s="15"/>
    </row>
    <row r="30" spans="1:11" ht="32.25" customHeight="1" x14ac:dyDescent="0.2">
      <c r="A30" s="24">
        <v>7</v>
      </c>
      <c r="B30" s="39" t="s">
        <v>57</v>
      </c>
      <c r="C30" s="39" t="s">
        <v>104</v>
      </c>
      <c r="D30" s="50" t="s">
        <v>99</v>
      </c>
      <c r="E30" s="51"/>
      <c r="F30" s="51"/>
      <c r="G30" s="51"/>
      <c r="H30" s="52"/>
      <c r="I30" s="49"/>
    </row>
    <row r="31" spans="1:11" ht="32.25" customHeight="1" x14ac:dyDescent="0.25">
      <c r="B31" s="11"/>
      <c r="C31" s="27" t="s">
        <v>59</v>
      </c>
      <c r="D31" s="28" t="s">
        <v>60</v>
      </c>
      <c r="E31" s="29">
        <v>41953</v>
      </c>
    </row>
    <row r="32" spans="1:11" ht="32.25" customHeight="1" x14ac:dyDescent="0.25">
      <c r="B32" s="11"/>
      <c r="C32" s="11" t="s">
        <v>61</v>
      </c>
      <c r="D32" s="28" t="s">
        <v>60</v>
      </c>
      <c r="E32" s="27" t="s">
        <v>62</v>
      </c>
    </row>
    <row r="33" spans="2:9" ht="32.25" customHeight="1" x14ac:dyDescent="0.25">
      <c r="B33" s="11"/>
      <c r="C33" s="11" t="s">
        <v>63</v>
      </c>
      <c r="D33" s="28" t="s">
        <v>60</v>
      </c>
      <c r="E33" s="30">
        <v>0.60416666666666663</v>
      </c>
    </row>
    <row r="34" spans="2:9" ht="32.25" customHeight="1" x14ac:dyDescent="0.2">
      <c r="B34" s="11"/>
      <c r="C34" s="11"/>
    </row>
    <row r="35" spans="2:9" ht="32.25" customHeight="1" x14ac:dyDescent="0.25">
      <c r="B35" s="31"/>
      <c r="C35" s="11"/>
      <c r="E35" s="31"/>
      <c r="G35" s="32"/>
    </row>
    <row r="36" spans="2:9" ht="32.25" customHeight="1" x14ac:dyDescent="0.2">
      <c r="B36" s="60"/>
      <c r="C36" s="60"/>
      <c r="D36" s="33"/>
      <c r="E36" s="60"/>
      <c r="F36" s="60"/>
      <c r="G36" s="60"/>
      <c r="H36" s="60"/>
      <c r="I36" s="37"/>
    </row>
    <row r="37" spans="2:9" ht="32.25" customHeight="1" x14ac:dyDescent="0.2">
      <c r="B37" s="61"/>
      <c r="C37" s="61"/>
      <c r="E37" s="62"/>
      <c r="F37" s="62"/>
      <c r="G37" s="62"/>
      <c r="H37" s="62"/>
      <c r="I37" s="38"/>
    </row>
  </sheetData>
  <sortState ref="A1:H42">
    <sortCondition ref="B17"/>
  </sortState>
  <mergeCells count="19">
    <mergeCell ref="B36:C36"/>
    <mergeCell ref="E36:F36"/>
    <mergeCell ref="G36:H36"/>
    <mergeCell ref="B37:C37"/>
    <mergeCell ref="E37:F37"/>
    <mergeCell ref="G37:H37"/>
    <mergeCell ref="A22:H23"/>
    <mergeCell ref="D27:H27"/>
    <mergeCell ref="D30:H30"/>
    <mergeCell ref="A1:H1"/>
    <mergeCell ref="A2:H2"/>
    <mergeCell ref="A3:C3"/>
    <mergeCell ref="F3:G3"/>
    <mergeCell ref="A16:H16"/>
    <mergeCell ref="D24:H24"/>
    <mergeCell ref="D25:H25"/>
    <mergeCell ref="D26:H26"/>
    <mergeCell ref="D28:H28"/>
    <mergeCell ref="D29:H29"/>
  </mergeCell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8" workbookViewId="0">
      <selection activeCell="B1" sqref="B1:J16"/>
    </sheetView>
  </sheetViews>
  <sheetFormatPr defaultRowHeight="12.75" x14ac:dyDescent="0.2"/>
  <cols>
    <col min="2" max="2" width="21.85546875" customWidth="1"/>
    <col min="3" max="3" width="22.85546875" customWidth="1"/>
  </cols>
  <sheetData>
    <row r="1" spans="1:4" s="15" customFormat="1" ht="38.25" customHeight="1" x14ac:dyDescent="0.2">
      <c r="A1" s="14" t="e">
        <f>'Sakarya MYO'!#REF!+1</f>
        <v>#REF!</v>
      </c>
      <c r="B1" s="12" t="s">
        <v>12</v>
      </c>
      <c r="C1" s="12" t="s">
        <v>13</v>
      </c>
      <c r="D1" s="15" t="s">
        <v>16</v>
      </c>
    </row>
    <row r="2" spans="1:4" s="15" customFormat="1" ht="38.25" customHeight="1" x14ac:dyDescent="0.2">
      <c r="A2" s="14" t="e">
        <f>A1+1</f>
        <v>#REF!</v>
      </c>
      <c r="B2" s="12" t="s">
        <v>14</v>
      </c>
      <c r="C2" s="12" t="s">
        <v>15</v>
      </c>
      <c r="D2" s="15" t="s">
        <v>24</v>
      </c>
    </row>
    <row r="3" spans="1:4" s="17" customFormat="1" ht="38.25" customHeight="1" x14ac:dyDescent="0.2">
      <c r="A3" s="16" t="e">
        <f>'Sakarya MYO'!#REF!+1</f>
        <v>#REF!</v>
      </c>
      <c r="B3" s="12" t="s">
        <v>17</v>
      </c>
      <c r="C3" s="12" t="s">
        <v>18</v>
      </c>
      <c r="D3" s="17" t="s">
        <v>19</v>
      </c>
    </row>
    <row r="4" spans="1:4" s="15" customFormat="1" ht="38.25" customHeight="1" x14ac:dyDescent="0.2">
      <c r="A4" s="14" t="e">
        <f>'Sakarya MYO'!#REF!+1</f>
        <v>#REF!</v>
      </c>
      <c r="B4" s="12" t="s">
        <v>20</v>
      </c>
      <c r="C4" s="12" t="s">
        <v>21</v>
      </c>
      <c r="D4" s="15" t="s">
        <v>22</v>
      </c>
    </row>
    <row r="5" spans="1:4" s="15" customFormat="1" ht="38.25" customHeight="1" x14ac:dyDescent="0.2">
      <c r="A5" s="14" t="e">
        <f>'Sakarya MYO'!#REF!+1</f>
        <v>#REF!</v>
      </c>
      <c r="B5" s="12" t="s">
        <v>25</v>
      </c>
      <c r="C5" s="12" t="s">
        <v>26</v>
      </c>
      <c r="D5" s="15" t="s">
        <v>27</v>
      </c>
    </row>
    <row r="6" spans="1:4" s="15" customFormat="1" ht="38.25" customHeight="1" x14ac:dyDescent="0.2">
      <c r="A6" s="14" t="e">
        <f>A5+1</f>
        <v>#REF!</v>
      </c>
      <c r="B6" s="12" t="s">
        <v>28</v>
      </c>
      <c r="C6" s="12" t="s">
        <v>29</v>
      </c>
      <c r="D6" s="15" t="s">
        <v>30</v>
      </c>
    </row>
    <row r="7" spans="1:4" s="15" customFormat="1" ht="38.25" customHeight="1" x14ac:dyDescent="0.2">
      <c r="A7" s="14" t="e">
        <f>A6+1</f>
        <v>#REF!</v>
      </c>
      <c r="B7" s="12" t="s">
        <v>31</v>
      </c>
      <c r="C7" s="12" t="s">
        <v>32</v>
      </c>
      <c r="D7" s="15" t="s">
        <v>56</v>
      </c>
    </row>
    <row r="8" spans="1:4" s="15" customFormat="1" ht="38.25" customHeight="1" x14ac:dyDescent="0.2">
      <c r="A8" s="14" t="e">
        <f>A7+1</f>
        <v>#REF!</v>
      </c>
      <c r="B8" s="12" t="s">
        <v>33</v>
      </c>
      <c r="C8" s="12" t="s">
        <v>34</v>
      </c>
      <c r="D8" s="15" t="s">
        <v>35</v>
      </c>
    </row>
    <row r="9" spans="1:4" s="15" customFormat="1" ht="38.25" customHeight="1" x14ac:dyDescent="0.2">
      <c r="A9" s="14" t="e">
        <f>'Sakarya MYO'!#REF!+1</f>
        <v>#REF!</v>
      </c>
      <c r="B9" s="12" t="s">
        <v>37</v>
      </c>
      <c r="C9" s="12" t="s">
        <v>38</v>
      </c>
      <c r="D9" s="15" t="s">
        <v>36</v>
      </c>
    </row>
    <row r="10" spans="1:4" s="15" customFormat="1" ht="38.25" customHeight="1" x14ac:dyDescent="0.2">
      <c r="A10" s="14" t="e">
        <f t="shared" ref="A10:A16" si="0">A9+1</f>
        <v>#REF!</v>
      </c>
      <c r="B10" s="12" t="s">
        <v>39</v>
      </c>
      <c r="C10" s="12" t="s">
        <v>23</v>
      </c>
      <c r="D10" s="15" t="s">
        <v>35</v>
      </c>
    </row>
    <row r="11" spans="1:4" s="15" customFormat="1" ht="38.25" customHeight="1" x14ac:dyDescent="0.2">
      <c r="A11" s="14" t="e">
        <f t="shared" si="0"/>
        <v>#REF!</v>
      </c>
      <c r="B11" s="12" t="s">
        <v>40</v>
      </c>
      <c r="C11" s="12" t="s">
        <v>41</v>
      </c>
      <c r="D11" s="15" t="s">
        <v>35</v>
      </c>
    </row>
    <row r="12" spans="1:4" s="15" customFormat="1" ht="38.25" customHeight="1" x14ac:dyDescent="0.2">
      <c r="A12" s="14" t="e">
        <f t="shared" si="0"/>
        <v>#REF!</v>
      </c>
      <c r="B12" s="12" t="s">
        <v>42</v>
      </c>
      <c r="C12" s="12" t="s">
        <v>43</v>
      </c>
      <c r="D12" s="15" t="s">
        <v>44</v>
      </c>
    </row>
    <row r="13" spans="1:4" s="15" customFormat="1" ht="38.25" customHeight="1" x14ac:dyDescent="0.2">
      <c r="A13" s="14" t="e">
        <f t="shared" si="0"/>
        <v>#REF!</v>
      </c>
      <c r="B13" s="12" t="s">
        <v>45</v>
      </c>
      <c r="C13" s="12" t="s">
        <v>46</v>
      </c>
      <c r="D13" s="15" t="s">
        <v>47</v>
      </c>
    </row>
    <row r="14" spans="1:4" s="15" customFormat="1" ht="38.25" customHeight="1" x14ac:dyDescent="0.2">
      <c r="A14" s="14" t="e">
        <f t="shared" si="0"/>
        <v>#REF!</v>
      </c>
      <c r="B14" s="12" t="s">
        <v>48</v>
      </c>
      <c r="C14" s="12" t="s">
        <v>49</v>
      </c>
      <c r="D14" s="15" t="s">
        <v>47</v>
      </c>
    </row>
    <row r="15" spans="1:4" s="15" customFormat="1" ht="38.25" customHeight="1" x14ac:dyDescent="0.2">
      <c r="A15" s="14" t="e">
        <f t="shared" si="0"/>
        <v>#REF!</v>
      </c>
      <c r="B15" s="12" t="s">
        <v>50</v>
      </c>
      <c r="C15" s="12" t="s">
        <v>51</v>
      </c>
      <c r="D15" s="15" t="s">
        <v>52</v>
      </c>
    </row>
    <row r="16" spans="1:4" s="15" customFormat="1" ht="38.25" customHeight="1" x14ac:dyDescent="0.2">
      <c r="A16" s="14" t="e">
        <f t="shared" si="0"/>
        <v>#REF!</v>
      </c>
      <c r="B16" s="12" t="s">
        <v>53</v>
      </c>
      <c r="C16" s="12" t="s">
        <v>54</v>
      </c>
      <c r="D16" s="15" t="s">
        <v>55</v>
      </c>
    </row>
    <row r="17" s="18" customFormat="1" x14ac:dyDescent="0.2"/>
    <row r="18" s="18" customFormat="1" x14ac:dyDescent="0.2"/>
    <row r="19" s="18" customFormat="1" x14ac:dyDescent="0.2"/>
    <row r="20" s="18" customForma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Sakarya MYO</vt:lpstr>
      <vt:lpstr>Sayfa1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ZynpTy</cp:lastModifiedBy>
  <cp:lastPrinted>2014-11-03T13:48:37Z</cp:lastPrinted>
  <dcterms:created xsi:type="dcterms:W3CDTF">2008-10-08T17:42:37Z</dcterms:created>
  <dcterms:modified xsi:type="dcterms:W3CDTF">2014-11-03T14:19:44Z</dcterms:modified>
</cp:coreProperties>
</file>