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900 Kimya" sheetId="7" r:id="rId1"/>
  </sheets>
  <calcPr calcId="145621"/>
</workbook>
</file>

<file path=xl/calcChain.xml><?xml version="1.0" encoding="utf-8"?>
<calcChain xmlns="http://schemas.openxmlformats.org/spreadsheetml/2006/main">
  <c r="K8" i="7" l="1"/>
  <c r="I8" i="7"/>
  <c r="G8" i="7"/>
  <c r="E8" i="7"/>
  <c r="K7" i="7"/>
  <c r="I7" i="7"/>
  <c r="G7" i="7"/>
  <c r="E7" i="7"/>
  <c r="L7" i="7" s="1"/>
  <c r="K6" i="7"/>
  <c r="I6" i="7"/>
  <c r="G6" i="7"/>
  <c r="E6" i="7"/>
  <c r="L6" i="7" s="1"/>
  <c r="K5" i="7"/>
  <c r="I5" i="7"/>
  <c r="G5" i="7"/>
  <c r="E5" i="7"/>
  <c r="L5" i="7" s="1"/>
  <c r="L8" i="7" l="1"/>
  <c r="I12" i="7"/>
  <c r="G12" i="7"/>
  <c r="E12" i="7"/>
  <c r="I11" i="7"/>
  <c r="G11" i="7"/>
  <c r="E11" i="7"/>
  <c r="I10" i="7"/>
  <c r="G10" i="7"/>
  <c r="E10" i="7"/>
  <c r="I9" i="7"/>
  <c r="G9" i="7"/>
  <c r="E9" i="7"/>
  <c r="I13" i="7"/>
  <c r="G13" i="7"/>
  <c r="E13" i="7"/>
  <c r="L13" i="7" l="1"/>
  <c r="L11" i="7"/>
  <c r="L12" i="7"/>
  <c r="L10" i="7"/>
  <c r="L9" i="7"/>
  <c r="I14" i="7" l="1"/>
  <c r="G14" i="7"/>
  <c r="E14" i="7"/>
  <c r="L14" i="7" l="1"/>
</calcChain>
</file>

<file path=xl/sharedStrings.xml><?xml version="1.0" encoding="utf-8"?>
<sst xmlns="http://schemas.openxmlformats.org/spreadsheetml/2006/main" count="51" uniqueCount="39">
  <si>
    <t>SNo:</t>
  </si>
  <si>
    <t>Adı</t>
  </si>
  <si>
    <t>Soyadı</t>
  </si>
  <si>
    <t>ALES 
PUANI</t>
  </si>
  <si>
    <t>Lisans
Mez. Notu</t>
  </si>
  <si>
    <t>Yabancı
Dil Puanı</t>
  </si>
  <si>
    <t>Giriş Sınav Puanı</t>
  </si>
  <si>
    <t>Toplam
Puanı</t>
  </si>
  <si>
    <t>Ales Puanı
*% 30</t>
  </si>
  <si>
    <t>Giriş Sınav Puanı %30</t>
  </si>
  <si>
    <t>BAŞARILI (ASİL)</t>
  </si>
  <si>
    <r>
      <t>*</t>
    </r>
    <r>
      <rPr>
        <sz val="12"/>
        <color indexed="8"/>
        <rFont val="Arial"/>
        <family val="2"/>
        <charset val="162"/>
      </rPr>
      <t>Sınav
Sonucu</t>
    </r>
  </si>
  <si>
    <t>Lisans Mez. 
Notu           *% 30</t>
  </si>
  <si>
    <t>Yabancı Dil 
Puanı        * %10</t>
  </si>
  <si>
    <t>YAVUZ</t>
  </si>
  <si>
    <t>EMRE</t>
  </si>
  <si>
    <t>TUĞÇE</t>
  </si>
  <si>
    <t>Sakarya Üniversitesi Rektörlüğünce 23/01/2015 Tarihinde Yapılan
Araştırma Görevliliği Giriş Sınavı Sonuçları</t>
  </si>
  <si>
    <t>TOLGA</t>
  </si>
  <si>
    <t>ERGİN</t>
  </si>
  <si>
    <t>BAŞARILI (YEDEK)</t>
  </si>
  <si>
    <t>BAŞARISIZ</t>
  </si>
  <si>
    <t>BENSU</t>
  </si>
  <si>
    <t>ÖZYAĞCI</t>
  </si>
  <si>
    <t>BEKİR</t>
  </si>
  <si>
    <t>ÇAKIROĞLU</t>
  </si>
  <si>
    <t>TUĞÇENUR</t>
  </si>
  <si>
    <t>EREN</t>
  </si>
  <si>
    <t>SERKAN</t>
  </si>
  <si>
    <t>BOLAT</t>
  </si>
  <si>
    <t>GÜNAY</t>
  </si>
  <si>
    <t>ÇEPER</t>
  </si>
  <si>
    <t>DERİN</t>
  </si>
  <si>
    <t>DOKUZPARMAK</t>
  </si>
  <si>
    <t>ESMA</t>
  </si>
  <si>
    <t>KILIÇER</t>
  </si>
  <si>
    <t>BERFU</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</si>
  <si>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KİMYA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</si>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</sst>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sz val="12"/>
      <color indexed="8"/>
      <name val="Arial"/>
      <family val="2"/>
      <charset val="162"/>
    </font>
    <font>
      <b/>
      <i/>
      <u/>
      <sz val="12"/>
      <name val="Arial"/>
      <family val="2"/>
      <charset val="162"/>
    </font>
    <font>
      <b/>
      <sz val="11"/>
      <name val="Arial"/>
      <family val="2"/>
      <charset val="162"/>
    </font>
  </fonts>
  <fills count="4">
    <fill>
      <patternFill patternType="none"/>
    </fill>
    <fill>
      <patternFill patternType="gray125"/>
    </fill>
    <fill>
      <patternFill patternType="solid">
        <fgColor indexed="22"/>
        <bgColor indexed="0"/>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0" borderId="0" xfId="0" applyFont="1" applyAlignment="1">
      <alignment horizontal="center"/>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0" fontId="6" fillId="2" borderId="1" xfId="0" applyFont="1" applyFill="1" applyBorder="1" applyAlignment="1">
      <alignment horizontal="center" wrapText="1"/>
    </xf>
    <xf numFmtId="2" fontId="2"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0" fontId="4" fillId="2" borderId="1" xfId="0" applyFont="1" applyFill="1" applyBorder="1" applyAlignment="1">
      <alignment horizontal="center" wrapText="1"/>
    </xf>
    <xf numFmtId="164" fontId="3" fillId="3" borderId="1" xfId="0" applyNumberFormat="1" applyFont="1" applyFill="1" applyBorder="1" applyAlignment="1">
      <alignment horizontal="center"/>
    </xf>
    <xf numFmtId="164" fontId="4" fillId="3" borderId="1" xfId="0" applyNumberFormat="1" applyFont="1" applyFill="1" applyBorder="1" applyAlignment="1">
      <alignment horizontal="center" wrapText="1"/>
    </xf>
    <xf numFmtId="0" fontId="3" fillId="3" borderId="2" xfId="0" applyFont="1" applyFill="1" applyBorder="1" applyAlignment="1">
      <alignment horizontal="left"/>
    </xf>
    <xf numFmtId="0" fontId="3" fillId="3" borderId="1" xfId="0" applyFont="1" applyFill="1" applyBorder="1" applyAlignment="1">
      <alignment horizontal="left"/>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2" fontId="3"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1" fillId="0" borderId="0" xfId="0" applyFont="1" applyAlignment="1">
      <alignment horizontal="center" vertical="top" wrapText="1"/>
    </xf>
    <xf numFmtId="0" fontId="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4"/>
  <sheetViews>
    <sheetView tabSelected="1" topLeftCell="A7" zoomScale="75" zoomScaleNormal="189" zoomScaleSheetLayoutView="181" workbookViewId="0">
      <selection activeCell="C20" sqref="C20"/>
    </sheetView>
  </sheetViews>
  <sheetFormatPr defaultColWidth="9.109375" defaultRowHeight="32.25" customHeight="1" x14ac:dyDescent="0.25"/>
  <cols>
    <col min="1" max="1" width="6.33203125" style="1" bestFit="1" customWidth="1"/>
    <col min="2" max="2" width="20.33203125" style="1" bestFit="1" customWidth="1"/>
    <col min="3" max="3" width="22.5546875" style="1" bestFit="1" customWidth="1"/>
    <col min="4" max="4" width="9.44140625" style="7" customWidth="1"/>
    <col min="5" max="5" width="10.88671875" style="7" customWidth="1"/>
    <col min="6" max="6" width="10" style="7" customWidth="1"/>
    <col min="7" max="7" width="11.109375" style="7" bestFit="1" customWidth="1"/>
    <col min="8" max="8" width="9.5546875" style="7" customWidth="1"/>
    <col min="9" max="9" width="11.33203125" style="7" customWidth="1"/>
    <col min="10" max="10" width="10.6640625" style="7" customWidth="1"/>
    <col min="11" max="11" width="11.6640625" style="7" customWidth="1"/>
    <col min="12" max="12" width="9.6640625" style="7" customWidth="1"/>
    <col min="13" max="13" width="17.109375" style="1" customWidth="1"/>
    <col min="14" max="16384" width="9.109375" style="1"/>
  </cols>
  <sheetData>
    <row r="1" spans="1:13" ht="41.25" customHeight="1" x14ac:dyDescent="0.25">
      <c r="A1" s="23" t="s">
        <v>17</v>
      </c>
      <c r="B1" s="23"/>
      <c r="C1" s="23"/>
      <c r="D1" s="23"/>
      <c r="E1" s="23"/>
      <c r="F1" s="23"/>
      <c r="G1" s="23"/>
      <c r="H1" s="23"/>
      <c r="I1" s="23"/>
      <c r="J1" s="23"/>
      <c r="K1" s="23"/>
      <c r="L1" s="23"/>
      <c r="M1" s="23"/>
    </row>
    <row r="2" spans="1:13" ht="66.75" customHeight="1" x14ac:dyDescent="0.25">
      <c r="A2" s="24" t="s">
        <v>37</v>
      </c>
      <c r="B2" s="24"/>
      <c r="C2" s="24"/>
      <c r="D2" s="24"/>
      <c r="E2" s="24"/>
      <c r="F2" s="24"/>
      <c r="G2" s="24"/>
      <c r="H2" s="24"/>
      <c r="I2" s="24"/>
      <c r="J2" s="24"/>
      <c r="K2" s="24"/>
      <c r="L2" s="24"/>
      <c r="M2" s="24"/>
    </row>
    <row r="3" spans="1:13" ht="13.5" customHeight="1" x14ac:dyDescent="0.25">
      <c r="A3" s="2"/>
      <c r="B3" s="3"/>
      <c r="C3" s="3"/>
      <c r="D3" s="3"/>
      <c r="E3" s="3"/>
      <c r="F3" s="3"/>
      <c r="G3" s="3"/>
      <c r="H3" s="3"/>
      <c r="I3" s="3"/>
      <c r="J3" s="3"/>
      <c r="K3" s="3"/>
      <c r="L3" s="4"/>
    </row>
    <row r="4" spans="1:13" ht="48" customHeight="1" x14ac:dyDescent="0.25">
      <c r="A4" s="5" t="s">
        <v>0</v>
      </c>
      <c r="B4" s="5" t="s">
        <v>1</v>
      </c>
      <c r="C4" s="5" t="s">
        <v>2</v>
      </c>
      <c r="D4" s="12" t="s">
        <v>3</v>
      </c>
      <c r="E4" s="12" t="s">
        <v>8</v>
      </c>
      <c r="F4" s="12" t="s">
        <v>4</v>
      </c>
      <c r="G4" s="12" t="s">
        <v>12</v>
      </c>
      <c r="H4" s="12" t="s">
        <v>5</v>
      </c>
      <c r="I4" s="12" t="s">
        <v>13</v>
      </c>
      <c r="J4" s="12" t="s">
        <v>6</v>
      </c>
      <c r="K4" s="12" t="s">
        <v>9</v>
      </c>
      <c r="L4" s="12" t="s">
        <v>7</v>
      </c>
      <c r="M4" s="9" t="s">
        <v>11</v>
      </c>
    </row>
    <row r="5" spans="1:13" ht="32.25" customHeight="1" x14ac:dyDescent="0.25">
      <c r="A5" s="21">
        <v>1</v>
      </c>
      <c r="B5" s="15" t="s">
        <v>24</v>
      </c>
      <c r="C5" s="16" t="s">
        <v>25</v>
      </c>
      <c r="D5" s="13">
        <v>77.462999999999994</v>
      </c>
      <c r="E5" s="22">
        <f>D5*30%</f>
        <v>23.238899999999997</v>
      </c>
      <c r="F5" s="6">
        <v>79.78</v>
      </c>
      <c r="G5" s="8">
        <f>F5*30%</f>
        <v>23.934000000000001</v>
      </c>
      <c r="H5" s="20">
        <v>91.25</v>
      </c>
      <c r="I5" s="21">
        <f>H5*10%</f>
        <v>9.125</v>
      </c>
      <c r="J5" s="10">
        <v>75</v>
      </c>
      <c r="K5" s="8">
        <f>J5*30%</f>
        <v>22.5</v>
      </c>
      <c r="L5" s="8">
        <f>E5+G5+I5+K5</f>
        <v>78.797899999999998</v>
      </c>
      <c r="M5" s="11" t="s">
        <v>10</v>
      </c>
    </row>
    <row r="6" spans="1:13" ht="32.25" customHeight="1" x14ac:dyDescent="0.25">
      <c r="A6" s="21">
        <v>2</v>
      </c>
      <c r="B6" s="17" t="s">
        <v>18</v>
      </c>
      <c r="C6" s="18" t="s">
        <v>31</v>
      </c>
      <c r="D6" s="14">
        <v>78.626999999999995</v>
      </c>
      <c r="E6" s="22">
        <f>D6*30%</f>
        <v>23.588099999999997</v>
      </c>
      <c r="F6" s="6">
        <v>79.7</v>
      </c>
      <c r="G6" s="8">
        <f>F6*30%</f>
        <v>23.91</v>
      </c>
      <c r="H6" s="19">
        <v>75</v>
      </c>
      <c r="I6" s="21">
        <f>H6*10%</f>
        <v>7.5</v>
      </c>
      <c r="J6" s="10">
        <v>65</v>
      </c>
      <c r="K6" s="8">
        <f>J6*30%</f>
        <v>19.5</v>
      </c>
      <c r="L6" s="8">
        <f>E6+G6+I6+K6</f>
        <v>74.498099999999994</v>
      </c>
      <c r="M6" s="11" t="s">
        <v>20</v>
      </c>
    </row>
    <row r="7" spans="1:13" ht="32.25" customHeight="1" x14ac:dyDescent="0.25">
      <c r="A7" s="21">
        <v>3</v>
      </c>
      <c r="B7" s="15" t="s">
        <v>36</v>
      </c>
      <c r="C7" s="16" t="s">
        <v>19</v>
      </c>
      <c r="D7" s="13">
        <v>81.028000000000006</v>
      </c>
      <c r="E7" s="22">
        <f t="shared" ref="E7:E8" si="0">D7*30%</f>
        <v>24.308400000000002</v>
      </c>
      <c r="F7" s="6">
        <v>75.73</v>
      </c>
      <c r="G7" s="8">
        <f t="shared" ref="G7:G8" si="1">F7*30%</f>
        <v>22.719000000000001</v>
      </c>
      <c r="H7" s="20">
        <v>62.5</v>
      </c>
      <c r="I7" s="21">
        <f t="shared" ref="I7:I8" si="2">H7*10%</f>
        <v>6.25</v>
      </c>
      <c r="J7" s="10">
        <v>65</v>
      </c>
      <c r="K7" s="8">
        <f t="shared" ref="K7:K8" si="3">J7*30%</f>
        <v>19.5</v>
      </c>
      <c r="L7" s="8">
        <f t="shared" ref="L7:L8" si="4">E7+G7+I7+K7</f>
        <v>72.7774</v>
      </c>
      <c r="M7" s="11" t="s">
        <v>21</v>
      </c>
    </row>
    <row r="8" spans="1:13" ht="32.25" customHeight="1" x14ac:dyDescent="0.25">
      <c r="A8" s="21">
        <v>4</v>
      </c>
      <c r="B8" s="15" t="s">
        <v>26</v>
      </c>
      <c r="C8" s="16" t="s">
        <v>27</v>
      </c>
      <c r="D8" s="13">
        <v>84.795000000000002</v>
      </c>
      <c r="E8" s="22">
        <f t="shared" si="0"/>
        <v>25.438500000000001</v>
      </c>
      <c r="F8" s="6">
        <v>72.7</v>
      </c>
      <c r="G8" s="8">
        <f t="shared" si="1"/>
        <v>21.81</v>
      </c>
      <c r="H8" s="20">
        <v>73.75</v>
      </c>
      <c r="I8" s="21">
        <f t="shared" si="2"/>
        <v>7.375</v>
      </c>
      <c r="J8" s="10">
        <v>37</v>
      </c>
      <c r="K8" s="8">
        <f t="shared" si="3"/>
        <v>11.1</v>
      </c>
      <c r="L8" s="8">
        <f t="shared" si="4"/>
        <v>65.723500000000001</v>
      </c>
      <c r="M8" s="11" t="s">
        <v>21</v>
      </c>
    </row>
    <row r="9" spans="1:13" ht="32.25" customHeight="1" x14ac:dyDescent="0.25">
      <c r="A9" s="21">
        <v>5</v>
      </c>
      <c r="B9" s="15" t="s">
        <v>34</v>
      </c>
      <c r="C9" s="16" t="s">
        <v>35</v>
      </c>
      <c r="D9" s="13">
        <v>83.75</v>
      </c>
      <c r="E9" s="22">
        <f t="shared" ref="E9" si="5">D9*30%</f>
        <v>25.125</v>
      </c>
      <c r="F9" s="6">
        <v>93.7</v>
      </c>
      <c r="G9" s="8">
        <f t="shared" ref="G9" si="6">F9*30%</f>
        <v>28.11</v>
      </c>
      <c r="H9" s="20">
        <v>61.25</v>
      </c>
      <c r="I9" s="21">
        <f t="shared" ref="I9" si="7">H9*10%</f>
        <v>6.125</v>
      </c>
      <c r="J9" s="10" t="s">
        <v>38</v>
      </c>
      <c r="K9" s="8">
        <v>0</v>
      </c>
      <c r="L9" s="8">
        <f t="shared" ref="L9" si="8">E9+G9+I9+K9</f>
        <v>59.36</v>
      </c>
      <c r="M9" s="11" t="s">
        <v>21</v>
      </c>
    </row>
    <row r="10" spans="1:13" ht="32.25" customHeight="1" x14ac:dyDescent="0.25">
      <c r="A10" s="21">
        <v>6</v>
      </c>
      <c r="B10" s="15" t="s">
        <v>28</v>
      </c>
      <c r="C10" s="16" t="s">
        <v>29</v>
      </c>
      <c r="D10" s="13">
        <v>80.328000000000003</v>
      </c>
      <c r="E10" s="22">
        <f t="shared" ref="E10" si="9">D10*30%</f>
        <v>24.098400000000002</v>
      </c>
      <c r="F10" s="6">
        <v>79.930000000000007</v>
      </c>
      <c r="G10" s="8">
        <f t="shared" ref="G10" si="10">F10*30%</f>
        <v>23.979000000000003</v>
      </c>
      <c r="H10" s="20">
        <v>75</v>
      </c>
      <c r="I10" s="21">
        <f t="shared" ref="I10" si="11">H10*10%</f>
        <v>7.5</v>
      </c>
      <c r="J10" s="10" t="s">
        <v>38</v>
      </c>
      <c r="K10" s="8">
        <v>0</v>
      </c>
      <c r="L10" s="8">
        <f t="shared" ref="L10" si="12">E10+G10+I10+K10</f>
        <v>55.577400000000004</v>
      </c>
      <c r="M10" s="11" t="s">
        <v>21</v>
      </c>
    </row>
    <row r="11" spans="1:13" ht="32.25" customHeight="1" x14ac:dyDescent="0.25">
      <c r="A11" s="21">
        <v>7</v>
      </c>
      <c r="B11" s="15" t="s">
        <v>16</v>
      </c>
      <c r="C11" s="16" t="s">
        <v>30</v>
      </c>
      <c r="D11" s="13">
        <v>79.418000000000006</v>
      </c>
      <c r="E11" s="22">
        <f t="shared" ref="E11" si="13">D11*30%</f>
        <v>23.825400000000002</v>
      </c>
      <c r="F11" s="6">
        <v>77.36</v>
      </c>
      <c r="G11" s="8">
        <f t="shared" ref="G11" si="14">F11*30%</f>
        <v>23.207999999999998</v>
      </c>
      <c r="H11" s="20">
        <v>75</v>
      </c>
      <c r="I11" s="21">
        <f t="shared" ref="I11" si="15">H11*10%</f>
        <v>7.5</v>
      </c>
      <c r="J11" s="10" t="s">
        <v>38</v>
      </c>
      <c r="K11" s="8">
        <v>0</v>
      </c>
      <c r="L11" s="8">
        <f t="shared" ref="L11" si="16">E11+G11+I11+K11</f>
        <v>54.5334</v>
      </c>
      <c r="M11" s="11" t="s">
        <v>21</v>
      </c>
    </row>
    <row r="12" spans="1:13" ht="32.25" customHeight="1" x14ac:dyDescent="0.25">
      <c r="A12" s="21">
        <v>8</v>
      </c>
      <c r="B12" s="15" t="s">
        <v>15</v>
      </c>
      <c r="C12" s="16" t="s">
        <v>33</v>
      </c>
      <c r="D12" s="13">
        <v>84.084999999999994</v>
      </c>
      <c r="E12" s="22">
        <f>D12*30%</f>
        <v>25.225499999999997</v>
      </c>
      <c r="F12" s="6">
        <v>76.66</v>
      </c>
      <c r="G12" s="8">
        <f>F12*30%</f>
        <v>22.997999999999998</v>
      </c>
      <c r="H12" s="20">
        <v>62.5</v>
      </c>
      <c r="I12" s="21">
        <f>H12*10%</f>
        <v>6.25</v>
      </c>
      <c r="J12" s="10" t="s">
        <v>38</v>
      </c>
      <c r="K12" s="8">
        <v>0</v>
      </c>
      <c r="L12" s="8">
        <f>E12+G12+I12+K12</f>
        <v>54.473499999999994</v>
      </c>
      <c r="M12" s="11" t="s">
        <v>21</v>
      </c>
    </row>
    <row r="13" spans="1:13" ht="32.25" customHeight="1" x14ac:dyDescent="0.25">
      <c r="A13" s="21">
        <v>9</v>
      </c>
      <c r="B13" s="15" t="s">
        <v>22</v>
      </c>
      <c r="C13" s="16" t="s">
        <v>23</v>
      </c>
      <c r="D13" s="13">
        <v>85.320999999999998</v>
      </c>
      <c r="E13" s="22">
        <f t="shared" ref="E13" si="17">D13*30%</f>
        <v>25.596299999999999</v>
      </c>
      <c r="F13" s="6">
        <v>64.3</v>
      </c>
      <c r="G13" s="8">
        <f t="shared" ref="G13" si="18">F13*30%</f>
        <v>19.29</v>
      </c>
      <c r="H13" s="20">
        <v>88.75</v>
      </c>
      <c r="I13" s="21">
        <f t="shared" ref="I13" si="19">H13*10%</f>
        <v>8.875</v>
      </c>
      <c r="J13" s="10" t="s">
        <v>38</v>
      </c>
      <c r="K13" s="8">
        <v>0</v>
      </c>
      <c r="L13" s="8">
        <f t="shared" ref="L13" si="20">E13+G13+I13+K13</f>
        <v>53.761299999999999</v>
      </c>
      <c r="M13" s="11" t="s">
        <v>21</v>
      </c>
    </row>
    <row r="14" spans="1:13" ht="32.25" customHeight="1" x14ac:dyDescent="0.25">
      <c r="A14" s="21">
        <v>10</v>
      </c>
      <c r="B14" s="15" t="s">
        <v>14</v>
      </c>
      <c r="C14" s="16" t="s">
        <v>32</v>
      </c>
      <c r="D14" s="13">
        <v>74.62</v>
      </c>
      <c r="E14" s="22">
        <f>D14*30%</f>
        <v>22.385999999999999</v>
      </c>
      <c r="F14" s="6">
        <v>73.16</v>
      </c>
      <c r="G14" s="8">
        <f>F14*30%</f>
        <v>21.947999999999997</v>
      </c>
      <c r="H14" s="20">
        <v>77.5</v>
      </c>
      <c r="I14" s="21">
        <f>H14*10%</f>
        <v>7.75</v>
      </c>
      <c r="J14" s="10" t="s">
        <v>38</v>
      </c>
      <c r="K14" s="8">
        <v>0</v>
      </c>
      <c r="L14" s="8">
        <f>E14+G14+I14+K14</f>
        <v>52.083999999999996</v>
      </c>
      <c r="M14" s="11" t="s">
        <v>21</v>
      </c>
    </row>
  </sheetData>
  <sortState ref="A5:M8">
    <sortCondition descending="1" ref="L5:L8"/>
  </sortState>
  <mergeCells count="2">
    <mergeCell ref="A1:M1"/>
    <mergeCell ref="A2:M2"/>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26900 Kimya</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2015-01-29T08:30:48Z</dcterms:modified>
</cp:coreProperties>
</file>